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סכום נכסי ההשקעה" sheetId="1" r:id="rId1"/>
    <sheet name="ח.יתרות התחייבות להשקעה - לא סח" sheetId="2" r:id="rId2"/>
    <sheet name="ז.השקעות אחרות - לא סחירים" sheetId="3" r:id="rId3"/>
    <sheet name="ו.זכויות במקרקעין - לא סחירים" sheetId="4" r:id="rId4"/>
    <sheet name="ה.פקדונות מעל 3 חודשים - לא סחי" sheetId="5" r:id="rId5"/>
    <sheet name="ד.הלוואות - לא סחירים" sheetId="6" r:id="rId6"/>
    <sheet name="מוצרים מובנים - לא סחירים" sheetId="7" r:id="rId7"/>
    <sheet name="8.חוזים עתידיים - לא סחירים" sheetId="8" r:id="rId8"/>
    <sheet name="7.אופציות - לא סחירים" sheetId="9" r:id="rId9"/>
    <sheet name="6.כתבי אופציה - לא סחירים" sheetId="10" r:id="rId10"/>
    <sheet name="5.קרנות השקעה - לא סחירים" sheetId="11" r:id="rId11"/>
    <sheet name="4.מניות - לא סחירים" sheetId="12" r:id="rId12"/>
    <sheet name="3.אג&quot;ח קונצרני - לא סחירים" sheetId="13" r:id="rId13"/>
    <sheet name="2.תעודות חוב מסחריות - לא סחירי" sheetId="14" r:id="rId14"/>
    <sheet name="ג.ניירות ערך לא סחירים" sheetId="15" r:id="rId15"/>
    <sheet name="10.מוצרים מובנים - סחירים" sheetId="16" r:id="rId16"/>
    <sheet name="9.חוזים עתידיים - סחירים" sheetId="17" r:id="rId17"/>
    <sheet name="8.אופציות - סחירים" sheetId="18" r:id="rId18"/>
    <sheet name="7.כתבי אופציה - סחירים" sheetId="19" r:id="rId19"/>
    <sheet name="6.קרנות נאמנות - סחירים" sheetId="20" r:id="rId20"/>
    <sheet name="5.תעודות סל - סחירים" sheetId="21" r:id="rId21"/>
    <sheet name="4.מניות - סחירים" sheetId="22" r:id="rId22"/>
    <sheet name="3.אג&quot;ח קונצרני - סחירים" sheetId="23" r:id="rId23"/>
    <sheet name="2.תעודות חוב מסחריות - סחירים" sheetId="24" r:id="rId24"/>
    <sheet name="ב.ניירות ערך סחירים" sheetId="25" r:id="rId25"/>
    <sheet name="א.  מזומנים ושווי מזומנים" sheetId="26" r:id="rId26"/>
  </sheets>
  <definedNames/>
  <calcPr fullCalcOnLoad="1"/>
</workbook>
</file>

<file path=xl/sharedStrings.xml><?xml version="1.0" encoding="utf-8"?>
<sst xmlns="http://schemas.openxmlformats.org/spreadsheetml/2006/main" count="2984" uniqueCount="1032">
  <si>
    <t>ד ו " ח   ר י ב ע ו נ י   ל א ו צ ר</t>
  </si>
  <si>
    <t>רשימת  נכסי  הקופה  ליום 31/12/2008</t>
  </si>
  <si>
    <t>קופה:  1163      מרכז עו"ס + חיצוני</t>
  </si>
  <si>
    <t>א.  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</si>
  <si>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</si>
  <si>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</si>
  <si>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</si>
  <si>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</si>
  <si>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</si>
  <si>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</si>
  <si>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</si>
  <si>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</si>
  <si>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</si>
  <si>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</si>
  <si>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</si>
  <si>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</si>
  <si>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</si>
  <si>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</si>
  <si>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</si>
  <si>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</si>
  <si>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</si>
  <si>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</si>
  <si>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</si>
  <si>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</si>
  <si>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</si>
  <si>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</si>
  <si>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התחייבות פועלים סהר (זכאים)</t>
  </si>
  <si>
    <t>עו"ש U.B.P (חיצוני)</t>
  </si>
  <si>
    <t>חייבים</t>
  </si>
  <si>
    <t>פח"ק/פר"י</t>
  </si>
  <si>
    <t>יתרות פר"י</t>
  </si>
  <si>
    <t>פק"מ לתקופה של עד שלושה חודשים</t>
  </si>
  <si>
    <t>פק"מ            %2.77  ת.פ.05/01/09</t>
  </si>
  <si>
    <t>AAA</t>
  </si>
  <si>
    <t>מעלות</t>
  </si>
  <si>
    <t>פק"מ            %2.66  ת.פ.06/01/09</t>
  </si>
  <si>
    <t>AA-</t>
  </si>
  <si>
    <t>פק"מ            %3.12  ת.פ.01/01/09</t>
  </si>
  <si>
    <t>פק"מ            %3.10  ת.פ.04/01/09</t>
  </si>
  <si>
    <t>פק"מ            %2.43  ת.פ.07/01/09</t>
  </si>
  <si>
    <t>AA+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</si>
  <si>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</si>
  <si>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</si>
  <si>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</si>
  <si>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</si>
  <si>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</si>
  <si>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</si>
  <si>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</si>
  <si>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</si>
  <si>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</si>
  <si>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</si>
  <si>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</si>
  <si>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</si>
  <si>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</si>
  <si>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</si>
  <si>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</si>
  <si>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</si>
  <si>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</si>
  <si>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</si>
  <si>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</si>
  <si>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</si>
  <si>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</si>
  <si>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</si>
  <si>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</si>
  <si>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 צמודה 418 2018 %3.5</t>
  </si>
  <si>
    <t>מ. מדינה גליל %4.00 סדרה 5419</t>
  </si>
  <si>
    <t>15/12/1999</t>
  </si>
  <si>
    <t>מ. מדינה גליל %4.00 סדרה 5420</t>
  </si>
  <si>
    <t>מ. מדינה גליל %4.00 סדרה 5421</t>
  </si>
  <si>
    <t>מ. מדינה גליל %4.00 סדרה 5423</t>
  </si>
  <si>
    <t>מ. מדינה גליל %4.00 סדרה 5424</t>
  </si>
  <si>
    <t>מ. מדינה גליל %4.00 סדרה 5426</t>
  </si>
  <si>
    <t>מ. מדינה גליל %5.00 סדרה 5472</t>
  </si>
  <si>
    <t>24/05/2000</t>
  </si>
  <si>
    <t>מ. מדינה גליל %4.00 סדרה 5480</t>
  </si>
  <si>
    <t>מ. מדינה גליל %5.00 סדרה 5481</t>
  </si>
  <si>
    <t>מ. מדינה גליל %4.75 סדרה 5901</t>
  </si>
  <si>
    <t>כפיר</t>
  </si>
  <si>
    <t>סה"כ צמודות מדד</t>
  </si>
  <si>
    <t>לא צמודות:</t>
  </si>
  <si>
    <t>מלוה קצר מועד (מק"מ)</t>
  </si>
  <si>
    <t>שחר</t>
  </si>
  <si>
    <t>ממשלתי שקלית סדרה 217</t>
  </si>
  <si>
    <t>18/03/2008</t>
  </si>
  <si>
    <t>ממשל שקלית 0313</t>
  </si>
  <si>
    <t>16/01/2008</t>
  </si>
  <si>
    <t>שחר סדרה 2667</t>
  </si>
  <si>
    <t>שחר סדרה 2680</t>
  </si>
  <si>
    <t>שחר סדרה 2681</t>
  </si>
  <si>
    <t>שחר סדרה 2682</t>
  </si>
  <si>
    <t>גילון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</si>
  <si>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</si>
  <si>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</si>
  <si>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</si>
  <si>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</si>
  <si>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</si>
  <si>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</si>
  <si>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</si>
  <si>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</si>
  <si>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</si>
  <si>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</si>
  <si>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</si>
  <si>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%מההנפקה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</si>
  <si>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</si>
  <si>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</si>
  <si>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</si>
  <si>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</si>
  <si>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</si>
  <si>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</si>
  <si>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</si>
  <si>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</si>
  <si>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</si>
  <si>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</si>
  <si>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- סחירים</t>
  </si>
  <si>
    <t>צמודות</t>
  </si>
  <si>
    <t>דיסקונט</t>
  </si>
  <si>
    <t>דיסקונט כ.התח' א' 2003/12</t>
  </si>
  <si>
    <t>בנקים וחברות אחזקה</t>
  </si>
  <si>
    <t>מנפיקים כ. התחי' א' 9/2018</t>
  </si>
  <si>
    <t>17/10/2006</t>
  </si>
  <si>
    <t>מנפיקים כ. התחי' ב' 5/2019</t>
  </si>
  <si>
    <t>סה"כ דיסקונט</t>
  </si>
  <si>
    <t>נכסים ובנין</t>
  </si>
  <si>
    <t>נכסים ובנין ג 2009/2017 %5</t>
  </si>
  <si>
    <t>נדלן בינוי ופיתוח</t>
  </si>
  <si>
    <t>A+</t>
  </si>
  <si>
    <t>23/08/2006</t>
  </si>
  <si>
    <t>סה"כ נכסים ובנין</t>
  </si>
  <si>
    <t>דיסקונט השקעות</t>
  </si>
  <si>
    <t>דיסקונט השקעות  ד' 12/2016</t>
  </si>
  <si>
    <t>חברות השקעה ואחזקות</t>
  </si>
  <si>
    <t>AA</t>
  </si>
  <si>
    <t>דיסקונט השקעות  ח'014/2019</t>
  </si>
  <si>
    <t>26/05/2008</t>
  </si>
  <si>
    <t>דיסקונט השקעות ג 2008/2012</t>
  </si>
  <si>
    <t>24/09/2008</t>
  </si>
  <si>
    <t>דיסקונט מנפ' התח' ח 5/2017</t>
  </si>
  <si>
    <t>סה"כ דיסקונט השקעות</t>
  </si>
  <si>
    <t>מזרחי</t>
  </si>
  <si>
    <t>טפחות ח.להנפקות(מזרחי)%4.8</t>
  </si>
  <si>
    <t>19/10/2006</t>
  </si>
  <si>
    <t>מזרחי טפחות כ.התחייבות 017</t>
  </si>
  <si>
    <t>סה"כ מזרחי</t>
  </si>
  <si>
    <t>אלוני חץ</t>
  </si>
  <si>
    <t>אלוני חץ אג"ח סדרה ג'</t>
  </si>
  <si>
    <t>A</t>
  </si>
  <si>
    <t>סה"כ אלוני חץ</t>
  </si>
  <si>
    <t>פלדה</t>
  </si>
  <si>
    <t>מפעלי פלדה אג"ח א'</t>
  </si>
  <si>
    <t>מתכת ומוצריה</t>
  </si>
  <si>
    <t>מפעלי פלדה אג"ח א' יתרה לפ</t>
  </si>
  <si>
    <t>סה"כ פלדה</t>
  </si>
  <si>
    <t>הבנק הבינלאומי</t>
  </si>
  <si>
    <t>הבינלאומי אג"ח %4.2 6/2018</t>
  </si>
  <si>
    <t>סה"כ הבנק הבינלאומי</t>
  </si>
  <si>
    <t>אי.די.בי פיתוח</t>
  </si>
  <si>
    <t>אי.די.בי פיתוח א"ח סד'ח %2</t>
  </si>
  <si>
    <t>אי.די.בי פתוח אג"ח %4.7 18</t>
  </si>
  <si>
    <t>24/06/2007</t>
  </si>
  <si>
    <t>אי.די.בי פתוח ה' 03/2010 %</t>
  </si>
  <si>
    <t>14/05/2002</t>
  </si>
  <si>
    <t>סה"כ אי.די.בי פיתוח</t>
  </si>
  <si>
    <t>אי.די.בי אחזקות</t>
  </si>
  <si>
    <t>אידי בי אחזקות ג' 011/2014</t>
  </si>
  <si>
    <t>18/10/2006</t>
  </si>
  <si>
    <t>סה"כ אי.די.בי אחזקות</t>
  </si>
  <si>
    <t>חברה לישראל</t>
  </si>
  <si>
    <t>חברה לישראל חלופה א' 2016/</t>
  </si>
  <si>
    <t>חברה לישראל סדרה 7' 7/2021</t>
  </si>
  <si>
    <t>21/04/2008</t>
  </si>
  <si>
    <t>סה"כ חברה לישראל</t>
  </si>
  <si>
    <t>שטראוס-עלית</t>
  </si>
  <si>
    <t>שטראוס עלית סדרה א' 6/2011</t>
  </si>
  <si>
    <t>מזון וטבק</t>
  </si>
  <si>
    <t>סה"כ שטראוס-עלית</t>
  </si>
  <si>
    <t>חברת חשמל</t>
  </si>
  <si>
    <t>חשמל סדרה 21 95/2010 %2.8</t>
  </si>
  <si>
    <t>שרותים</t>
  </si>
  <si>
    <t>חשמל סדרה 22 12/2015 %6.50</t>
  </si>
  <si>
    <t>סה"כ חברת חשמל</t>
  </si>
  <si>
    <t>גזית-גלוב ((1982 בע"מ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</si>
  <si>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</si>
  <si>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</si>
  <si>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</si>
  <si>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</si>
  <si>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</si>
  <si>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</si>
  <si>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</si>
  <si>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כ"ג 2011/2014 %5</t>
  </si>
  <si>
    <t>קבוצת דלק סד' יג'2013/2021</t>
  </si>
  <si>
    <t>סה"כ קבוצת דלק בע"מ</t>
  </si>
  <si>
    <t>בתי זיקוק</t>
  </si>
  <si>
    <t>בתי זיקוק לנפט א' 013/2020</t>
  </si>
  <si>
    <t>מוצרים כימיים גומי ופלסטי</t>
  </si>
  <si>
    <t>בתי זיקוק לנפט ב' 012/2015</t>
  </si>
  <si>
    <t>סה"כ בתי זיקוק</t>
  </si>
  <si>
    <t>מבני תעשיה</t>
  </si>
  <si>
    <t>מבני תעשיה סד' יא' %5.3 15</t>
  </si>
  <si>
    <t>23/09/2007</t>
  </si>
  <si>
    <t>סה"כ מבני תעשיה</t>
  </si>
  <si>
    <t>הראל</t>
  </si>
  <si>
    <t>הראל ביטוח א' 2011/2021 %5</t>
  </si>
  <si>
    <t>ביטוח</t>
  </si>
  <si>
    <t>22/04/2008</t>
  </si>
  <si>
    <t>סה"כ הראל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</si>
  <si>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</si>
  <si>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</si>
  <si>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</si>
  <si>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</si>
  <si>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</si>
  <si>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</si>
  <si>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ג'י.טי.סי</t>
  </si>
  <si>
    <t>ג'יטיסי אג"ח ב' 2014/2020</t>
  </si>
  <si>
    <t>A-</t>
  </si>
  <si>
    <t>סה"כ ג'י.טי.סי</t>
  </si>
  <si>
    <t>פניקס</t>
  </si>
  <si>
    <t>פניקס סד' א 2014/2019 %4.5</t>
  </si>
  <si>
    <t>סה"כ פניקס</t>
  </si>
  <si>
    <t>כלל תעשיות</t>
  </si>
  <si>
    <t>כלל תעשיות י"ג 2013/2017 %</t>
  </si>
  <si>
    <t>השקעות בתעשיה ותעשיות שונ</t>
  </si>
  <si>
    <t>כלל תעשיות 12 %4.35 9/2013</t>
  </si>
  <si>
    <t>25/04/2006</t>
  </si>
  <si>
    <t>ריבית לקבל</t>
  </si>
  <si>
    <t>פדיון לקבל</t>
  </si>
  <si>
    <t>סה"כ כלל תעשיות</t>
  </si>
  <si>
    <t>מכתשים-אגן תעשיות</t>
  </si>
  <si>
    <t>מכתשים אגן תעשיות ג' %4.7</t>
  </si>
  <si>
    <t>סה"כ מכתשים-אגן תעשיות</t>
  </si>
  <si>
    <t>בזק</t>
  </si>
  <si>
    <t>בזק סדרה 4 2008/2011 %4.8</t>
  </si>
  <si>
    <t>19/10/2008</t>
  </si>
  <si>
    <t>בזק סדרה 5 2011/2016 %5.3</t>
  </si>
  <si>
    <t>סה"כ בזק</t>
  </si>
  <si>
    <t>קרדן אן.וי</t>
  </si>
  <si>
    <t>קרדן אן וי סדרה א'  3/2016</t>
  </si>
  <si>
    <t>סה"כ קרדן אן.וי</t>
  </si>
  <si>
    <t>גלילה הפקדות</t>
  </si>
  <si>
    <t>גלילה הפקדות סדרה ב' 2012/</t>
  </si>
  <si>
    <t>גלילה הפקדות סדרה א' 2012</t>
  </si>
  <si>
    <t>22/10/2006</t>
  </si>
  <si>
    <t>סה"כ גלילה הפקדות</t>
  </si>
  <si>
    <t>פז</t>
  </si>
  <si>
    <t>פז חברת נפט אג"ח סדרה ב' 4</t>
  </si>
  <si>
    <t>פז חברת נפט סד' א'%5 2014/</t>
  </si>
  <si>
    <t>סה"כ פז</t>
  </si>
  <si>
    <t>גלובל פייננס</t>
  </si>
  <si>
    <t>גלובל פיננס ג'י.אר 8 ד'%1.</t>
  </si>
  <si>
    <t>24/12/2007</t>
  </si>
  <si>
    <t>גלובל פיינס גליליאןא'%3.96</t>
  </si>
  <si>
    <t>מידרו</t>
  </si>
  <si>
    <t>22/02/2006</t>
  </si>
  <si>
    <t>סה"כ גלובל פייננס</t>
  </si>
  <si>
    <t>לאומי למימון</t>
  </si>
  <si>
    <t>לאומי סדרה 176 2013/16 %05</t>
  </si>
  <si>
    <t>לאומי מימון כ. התח' ג' 016</t>
  </si>
  <si>
    <t>לאומי מימון כ.התחיבות י' 5</t>
  </si>
  <si>
    <t>23/12/2008</t>
  </si>
  <si>
    <t>לאומי מימון כ.התח' ז 2016/</t>
  </si>
  <si>
    <t>סה"כ לאומי למימון</t>
  </si>
  <si>
    <t>פועלים הנפקות</t>
  </si>
  <si>
    <t>פועלים הנפקות כ. התחי' ח'</t>
  </si>
  <si>
    <t>פועלים הנפקות סד' ט %4.85</t>
  </si>
  <si>
    <t>פועלים הנפ' א' 2003/2013 %</t>
  </si>
  <si>
    <t>פועלים כ. התחייבות ד' 2016</t>
  </si>
  <si>
    <t>פועלים כ.התחיבות ב' 4/2014</t>
  </si>
  <si>
    <t>13/12/1999</t>
  </si>
  <si>
    <t>סה"כ פועלים הנפקות</t>
  </si>
  <si>
    <t>סלקום</t>
  </si>
  <si>
    <t>סלקום אג"ח ב' 2013/2017 %3</t>
  </si>
  <si>
    <t>27/10/2008</t>
  </si>
  <si>
    <t>סה"כ סלקום</t>
  </si>
  <si>
    <t>כללביט מימון בע"מ</t>
  </si>
  <si>
    <t>כללביט מימון אג"ח א' %5.1</t>
  </si>
  <si>
    <t>סה"כ כללביט מימון בע"מ</t>
  </si>
  <si>
    <t>מנורה מבטחים</t>
  </si>
  <si>
    <t>מנורה מבטחים החזקות 1/2019</t>
  </si>
  <si>
    <t>סה"כ מנורה מבטחים</t>
  </si>
  <si>
    <t>דיסקונט מנפיקים ה' 15/2019</t>
  </si>
  <si>
    <t>דיסקונט מנפ' התח' ז' 2016/</t>
  </si>
  <si>
    <t>אי.די.בי סדרה י' 2012/2018</t>
  </si>
  <si>
    <t>15/01/2008</t>
  </si>
  <si>
    <t>גזית גלוב אג"ח סד ו' %6.4</t>
  </si>
  <si>
    <t>28/05/2008</t>
  </si>
  <si>
    <t>צמודות למדד אחר:</t>
  </si>
  <si>
    <t>סה"כ צמודות למדד אחר</t>
  </si>
  <si>
    <t>HSBC BANK</t>
  </si>
  <si>
    <t>HSBC 4.125%12/8</t>
  </si>
  <si>
    <t>Diversified Financials</t>
  </si>
  <si>
    <t>US441812KF05</t>
  </si>
  <si>
    <t>25/07/2006</t>
  </si>
  <si>
    <t>סה"כ HSBC BANK</t>
  </si>
  <si>
    <t>RABOBANK</t>
  </si>
  <si>
    <t>RABOB5.125%12/8</t>
  </si>
  <si>
    <t>Energy</t>
  </si>
  <si>
    <t>XS0252359913</t>
  </si>
  <si>
    <t>סה"כ RABOBANK</t>
  </si>
  <si>
    <t>ibi corp regd</t>
  </si>
  <si>
    <t>IBI4.95 03.11</t>
  </si>
  <si>
    <t>ology Hardware &amp; Equipmen</t>
  </si>
  <si>
    <t>US459200DU23</t>
  </si>
  <si>
    <t>S&amp;P</t>
  </si>
  <si>
    <t>15/04/2008</t>
  </si>
  <si>
    <t>סה"כ ibi corp regd</t>
  </si>
  <si>
    <t>BK NEDERLANDSE GEMEENTEN</t>
  </si>
  <si>
    <t>BNG4.625%12/08</t>
  </si>
  <si>
    <t>Capital Goods</t>
  </si>
  <si>
    <t>XS0155393720</t>
  </si>
  <si>
    <t>15/11/2006</t>
  </si>
  <si>
    <t>סה"כ BK NEDERLANDSE GEMEENTEN</t>
  </si>
  <si>
    <t>BHP BILLITON LTD-SPON ADR</t>
  </si>
  <si>
    <t>BHP 4.8% 04/13</t>
  </si>
  <si>
    <t>US055451AA63</t>
  </si>
  <si>
    <t>סה"כ BHP BILLITON LTD-SPON ADR</t>
  </si>
  <si>
    <t>BP CAPITAL MARKETS PLC</t>
  </si>
  <si>
    <t>BPLN 3.375%12/2</t>
  </si>
  <si>
    <t>XS0205367997</t>
  </si>
  <si>
    <t>סה"כ BP CAPITAL MARKETS PLC</t>
  </si>
  <si>
    <t>DEXIA MUNICIPAL AGENCY</t>
  </si>
  <si>
    <t>DEXMA 4.875</t>
  </si>
  <si>
    <t>XS0187377790</t>
  </si>
  <si>
    <t>סה"כ DEXIA MUNICIPAL AGENCY</t>
  </si>
  <si>
    <t>GE CAPITAL UK FUNDING</t>
  </si>
  <si>
    <t>GE 4.625 08/10</t>
  </si>
  <si>
    <t>elecommunication Services</t>
  </si>
  <si>
    <t>XS0316551026</t>
  </si>
  <si>
    <t>23/04/2008</t>
  </si>
  <si>
    <t>סה"כ GE CAPITAL UK FUNDING</t>
  </si>
  <si>
    <t>GLAXO K.K.</t>
  </si>
  <si>
    <t>GSK 5.125 12/12</t>
  </si>
  <si>
    <t>XS0335133996</t>
  </si>
  <si>
    <t>סה"כ .GLAXO K.K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</si>
  <si>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</si>
  <si>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</si>
  <si>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</si>
  <si>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</si>
  <si>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</si>
  <si>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</si>
  <si>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</si>
  <si>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</si>
  <si>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</si>
  <si>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</si>
  <si>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</si>
  <si>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</si>
  <si>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</si>
  <si>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עלית מ"ר 1 ש"ח</t>
  </si>
  <si>
    <t>כימיקלים</t>
  </si>
  <si>
    <t>כימיקלים לישראל מ"ר 1 ש"ח</t>
  </si>
  <si>
    <t>מוצרים כימיים גומי ופלסטיק</t>
  </si>
  <si>
    <t>סה"כ כימיקלים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</si>
  <si>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</si>
  <si>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</si>
  <si>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</si>
  <si>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</si>
  <si>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</si>
  <si>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בתי זיקוק לנפט מ"ר</t>
  </si>
  <si>
    <t>מכתשים - אגן תעשיות בע"מ מ"ר</t>
  </si>
  <si>
    <t>בזק מ"ר 1 ש"ח</t>
  </si>
  <si>
    <t>אוסם</t>
  </si>
  <si>
    <t>אוסם מ"ר 1 ש"ח</t>
  </si>
  <si>
    <t>סה"כ אוסם</t>
  </si>
  <si>
    <t>אורמת</t>
  </si>
  <si>
    <t>אורמת תעשיות מ"ר</t>
  </si>
  <si>
    <t>מכונות חשמל אלקטרוניקה ואופטיק</t>
  </si>
  <si>
    <t>סה"כ אורמת</t>
  </si>
  <si>
    <t>פרטנר</t>
  </si>
  <si>
    <t>פרטנר תקשורת מ"ר</t>
  </si>
  <si>
    <t>סה"כ פרטנר</t>
  </si>
  <si>
    <t>פז נפט</t>
  </si>
  <si>
    <t>אלביט מערכות</t>
  </si>
  <si>
    <t>אלביט מערכות מ"ר</t>
  </si>
  <si>
    <t>סה"כ אלביט מערכות</t>
  </si>
  <si>
    <t>סה"כ תל-אביב 25</t>
  </si>
  <si>
    <t>תל-אביב 75:</t>
  </si>
  <si>
    <t>נכסים ובנין מ"ר</t>
  </si>
  <si>
    <t>מת"ב מערכות</t>
  </si>
  <si>
    <t>להוט מערכות בע"מ</t>
  </si>
  <si>
    <t>סה"כ מת"ב מערכות</t>
  </si>
  <si>
    <t>אלוני חץ מ"ר</t>
  </si>
  <si>
    <t>שופרסל מ"ר</t>
  </si>
  <si>
    <t>כלל תעשיות והשקעות מ"ר</t>
  </si>
  <si>
    <t>השקעות בתעשיה ותעשיות שונות</t>
  </si>
  <si>
    <t>אבנר</t>
  </si>
  <si>
    <t>אבנר מ"ר 1 ש"ח</t>
  </si>
  <si>
    <t>חברות נפט</t>
  </si>
  <si>
    <t>סה"כ אבנר</t>
  </si>
  <si>
    <t>שיכון ובינוי אחזקות</t>
  </si>
  <si>
    <t>שיכון ובינוי אחזקות מ"ר</t>
  </si>
  <si>
    <t>סה"כ שיכון ובינוי אחזקות</t>
  </si>
  <si>
    <t>פרוטארום</t>
  </si>
  <si>
    <t>פרוטארום מ"ר</t>
  </si>
  <si>
    <t>סה"כ פרוטארום</t>
  </si>
  <si>
    <t>כלל החזקות עסקי ביטוח</t>
  </si>
  <si>
    <t>כלל אחזקות ביטוח מ"ר</t>
  </si>
  <si>
    <t>סה"כ כלל החזקות עסקי ביטוח</t>
  </si>
  <si>
    <t>פלסאון</t>
  </si>
  <si>
    <t>פלסאון תעשיות מ"ר</t>
  </si>
  <si>
    <t>סה"כ פלסאון</t>
  </si>
  <si>
    <t>מטריקס אי.טי.</t>
  </si>
  <si>
    <t>מטריקס אלקטרוניקה מ"ר (רומטק)</t>
  </si>
  <si>
    <t>מחשבים ושרותי מחשב</t>
  </si>
  <si>
    <t>סה"כ מטריקס אי.טי.</t>
  </si>
  <si>
    <t>אפריקה ישראל נכסים</t>
  </si>
  <si>
    <t>אפריקה מגורים מ"ר</t>
  </si>
  <si>
    <t>סה"כ אפריקה ישראל נכסים</t>
  </si>
  <si>
    <t>סה"כ ת"א 75</t>
  </si>
  <si>
    <t>מניות היתר:</t>
  </si>
  <si>
    <t>מגדל אחזקות בטוח בע"מ</t>
  </si>
  <si>
    <t>מגדל אחזקות ביטוח בע"מ מ"ר</t>
  </si>
  <si>
    <t>סה"כ מגדל אחזקות בטוח בע"מ</t>
  </si>
  <si>
    <t>סלע קפיטל</t>
  </si>
  <si>
    <t>סלע קפיטל נדל"ן מניות רגילות</t>
  </si>
  <si>
    <t>סה"כ סלע קפיטל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</si>
  <si>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</si>
  <si>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</si>
  <si>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</si>
  <si>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</si>
  <si>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</si>
  <si>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</si>
  <si>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טבע נסחר בדולר</t>
  </si>
  <si>
    <t>US8816242098</t>
  </si>
  <si>
    <t>Pharmaceuticals, Biotechnology</t>
  </si>
  <si>
    <t>אי.סי.טל</t>
  </si>
  <si>
    <t>אי.סי.טל נסחר בדולר - חסום</t>
  </si>
  <si>
    <t>IL0010838238</t>
  </si>
  <si>
    <t>Software &amp; Services</t>
  </si>
  <si>
    <t>סה"כ אי.סי.טל</t>
  </si>
  <si>
    <t>סה"כ מניות</t>
  </si>
  <si>
    <t>5.תעודות סל - סחירים</t>
  </si>
  <si>
    <t>שמחקות מדדי מניות בישראל</t>
  </si>
  <si>
    <t>קסם מדדים</t>
  </si>
  <si>
    <t>קסם יתר 50 ו'</t>
  </si>
  <si>
    <t>סה"כ קסם מדדים</t>
  </si>
  <si>
    <t>תכלית מורכבות</t>
  </si>
  <si>
    <t>תכלתמר י  יתר50</t>
  </si>
  <si>
    <t>סה"כ תכלית מורכבות</t>
  </si>
  <si>
    <t>סה"כ שמחקות מדדי מניות בישראל</t>
  </si>
  <si>
    <t>שמחקות מדדי מניות בחו"ל</t>
  </si>
  <si>
    <t>סה"כ שמחקות מדדי מניות בחו"ל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</si>
  <si>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</si>
  <si>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</si>
  <si>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</si>
  <si>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</si>
  <si>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</si>
  <si>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</si>
  <si>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</si>
  <si>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</si>
  <si>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</si>
  <si>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אס.פי</t>
  </si>
  <si>
    <t>אס.פי. די נסחר בדולר ()SPY</t>
  </si>
  <si>
    <t>US78462F1030</t>
  </si>
  <si>
    <t>סה"כ אס.פי</t>
  </si>
  <si>
    <t>דיימונדס טראסט</t>
  </si>
  <si>
    <t>דיימונדס טראסט נסחר בדולר</t>
  </si>
  <si>
    <t>US2527871063</t>
  </si>
  <si>
    <t>סה"כ דיימונדס טראסט</t>
  </si>
  <si>
    <t>יורו סטוק</t>
  </si>
  <si>
    <t>יורו סטוק ()SXSEEX</t>
  </si>
  <si>
    <t>DE0005933956</t>
  </si>
  <si>
    <t>ST0XX50 יחידת סל</t>
  </si>
  <si>
    <t>DE0005933949</t>
  </si>
  <si>
    <t>סה"כ יורו סטוק</t>
  </si>
  <si>
    <t>POWERSHARES QQQ</t>
  </si>
  <si>
    <t>NASDAQ100)QQQ( מניה בחו"ל</t>
  </si>
  <si>
    <t>US6311001043</t>
  </si>
  <si>
    <t>סה"כ POWERSHARES QQQ</t>
  </si>
  <si>
    <t>HEALTH CARE SELECT SECTOR</t>
  </si>
  <si>
    <t>HEALTH SPDR(XVL</t>
  </si>
  <si>
    <t>US81369Y2090</t>
  </si>
  <si>
    <t>סה"כ HEALTH CARE SELECT SECTOR</t>
  </si>
  <si>
    <t>BARCLAYS BANK</t>
  </si>
  <si>
    <t>MSCI EMERGI  מניות זרות</t>
  </si>
  <si>
    <t>US4642872349</t>
  </si>
  <si>
    <t>ISHAR BRAZI(EWZ</t>
  </si>
  <si>
    <t>US4642864007</t>
  </si>
  <si>
    <t>ISHARES (KXI US</t>
  </si>
  <si>
    <t>US4642887370</t>
  </si>
  <si>
    <t>ISHARES EUR 350</t>
  </si>
  <si>
    <t>US4642878619</t>
  </si>
  <si>
    <t>ISHARES IND'</t>
  </si>
  <si>
    <t>US81369Y7040</t>
  </si>
  <si>
    <t>ISHARES JAP(EWJ)</t>
  </si>
  <si>
    <t>US4642868487</t>
  </si>
  <si>
    <t>ISHARES LAT(ILF</t>
  </si>
  <si>
    <t>US4642873909</t>
  </si>
  <si>
    <t>MSCI SOUTH KORE</t>
  </si>
  <si>
    <t>US4642867729</t>
  </si>
  <si>
    <t>סה"כ BARCLAYS BANK</t>
  </si>
  <si>
    <t>POWERSHARES GLD DRG H USX</t>
  </si>
  <si>
    <t>POWERSHARES(PBW</t>
  </si>
  <si>
    <t>US73935X5005</t>
  </si>
  <si>
    <t>סה"כ POWERSHARES GLD DRG H USX</t>
  </si>
  <si>
    <t>UTILITIES SELECT SECTOR</t>
  </si>
  <si>
    <t>UTILITIES(XLU)</t>
  </si>
  <si>
    <t>US81369Y8865</t>
  </si>
  <si>
    <t>סה"כ UTILITIES SELECT SECTOR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</si>
  <si>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</si>
  <si>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</si>
  <si>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</si>
  <si>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</si>
  <si>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</si>
  <si>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</si>
  <si>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תעודות השתתפות בקרנות נאמנות בישראל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</si>
  <si>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</si>
  <si>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</si>
  <si>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</si>
  <si>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</si>
  <si>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סלע קפיטל נדל"ן אופציה סדרה 1 2010</t>
  </si>
  <si>
    <t>סלע קפיטל נדל"ן אופציה 2 2011</t>
  </si>
  <si>
    <t>דלק חב' ישראלית</t>
  </si>
  <si>
    <t>דלק חברת הדלק הישראלית 2010</t>
  </si>
  <si>
    <t>סה"כ דלק חב' ישראלית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</si>
  <si>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</si>
  <si>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</si>
  <si>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</si>
  <si>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</si>
  <si>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</si>
  <si>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</si>
  <si>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</si>
  <si>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</si>
  <si>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</si>
  <si>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</si>
  <si>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</si>
  <si>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</si>
  <si>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</si>
  <si>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</si>
  <si>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</si>
  <si>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</si>
  <si>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</si>
  <si>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</si>
  <si>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</si>
  <si>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</si>
  <si>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</si>
  <si>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</si>
  <si>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</si>
  <si>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</si>
  <si>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</si>
  <si>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</si>
  <si>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</si>
  <si>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</si>
  <si>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</si>
  <si>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</si>
  <si>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</si>
  <si>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</si>
  <si>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</si>
  <si>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</si>
  <si>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</si>
  <si>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</si>
  <si>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</si>
  <si>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</si>
  <si>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</si>
  <si>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</si>
  <si>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</si>
  <si>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</si>
  <si>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</si>
  <si>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</si>
  <si>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</si>
  <si>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- לא סחירים</t>
  </si>
  <si>
    <t>צמוד מדד</t>
  </si>
  <si>
    <t>פועלים כ. התח' 06/2015 %5.</t>
  </si>
  <si>
    <t>פועלים שטר הון 07/2016 %00</t>
  </si>
  <si>
    <t>25/03/2001</t>
  </si>
  <si>
    <t>לאומי שטר הון %5.9</t>
  </si>
  <si>
    <t>26/08/1999</t>
  </si>
  <si>
    <t>לאומי שטר הון 2006/2010 %9</t>
  </si>
  <si>
    <t>13/04/1999</t>
  </si>
  <si>
    <t>לאומי למשכנתאות</t>
  </si>
  <si>
    <t>לאומי משכ אגח 99/2013 %20.</t>
  </si>
  <si>
    <t>בנקים למשכנתאות ומוסדות מ</t>
  </si>
  <si>
    <t>18/02/1998</t>
  </si>
  <si>
    <t>סה"כ לאומי למשכנתאות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</si>
  <si>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</si>
  <si>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</si>
  <si>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</si>
  <si>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</si>
  <si>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</si>
  <si>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מרכנתיל ש"ה 05/2014 %6.40</t>
  </si>
  <si>
    <t>13/03/2001</t>
  </si>
  <si>
    <t>סה"כ מרכנתיל דיסקונט</t>
  </si>
  <si>
    <t>דיסקונט שטר הון נדחה 2009</t>
  </si>
  <si>
    <t>13/01/2000</t>
  </si>
  <si>
    <t>דיסקונט שטר הון 2004/2011</t>
  </si>
  <si>
    <t>23/03/1999</t>
  </si>
  <si>
    <t>דיסקונט שטר הון 07/2016 %0</t>
  </si>
  <si>
    <t>21/02/2001</t>
  </si>
  <si>
    <t>דיסקונט שטר הון 2007/2009</t>
  </si>
  <si>
    <t>27/07/1999</t>
  </si>
  <si>
    <t>דיסקונט ש"ה 2005/2010 %92.</t>
  </si>
  <si>
    <t>28/04/1999</t>
  </si>
  <si>
    <t>דיסקונט ש"ה 06/2010</t>
  </si>
  <si>
    <t>28/06/2000</t>
  </si>
  <si>
    <t>דיסקונט ש"ה 07/2011 %6.60</t>
  </si>
  <si>
    <t>20/07/2000</t>
  </si>
  <si>
    <t>דיסקונט ש"ה 2004/2015 %6.1</t>
  </si>
  <si>
    <t>15/11/1999</t>
  </si>
  <si>
    <t>דיסקונט משכנתאות</t>
  </si>
  <si>
    <t>דיסקונט משכ' ש"ה 07/2011 %</t>
  </si>
  <si>
    <t>22/04/2001</t>
  </si>
  <si>
    <t>דיסקונט משכ' ש"ה 08/2011 %</t>
  </si>
  <si>
    <t>24/04/2001</t>
  </si>
  <si>
    <t>סה"כ דיסקונט משכנתאות</t>
  </si>
  <si>
    <t>דיסקונט השק' א' 2007/2011</t>
  </si>
  <si>
    <t>22/10/2003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</si>
  <si>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</si>
  <si>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</si>
  <si>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</si>
  <si>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</si>
  <si>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</si>
  <si>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</si>
  <si>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מזרחי כ.התחייבות נדחה 2011</t>
  </si>
  <si>
    <t>מזרחי כ.התחייבות 04/2009 %</t>
  </si>
  <si>
    <t>14/10/1998</t>
  </si>
  <si>
    <t>מזרחי כ.התח' 2004/2009 %11</t>
  </si>
  <si>
    <t>22/10/1998</t>
  </si>
  <si>
    <t>מזרחי שטר הון 2005/2010 %1</t>
  </si>
  <si>
    <t>28/06/1999</t>
  </si>
  <si>
    <t>מזרחי שטר הון 2005/2010 %5</t>
  </si>
  <si>
    <t>מזרחי שטר הון 05/2011 %45.</t>
  </si>
  <si>
    <t>30/11/2000</t>
  </si>
  <si>
    <t>מזרחי ש"ה 2005/2110 %5.8</t>
  </si>
  <si>
    <t>מזרחי ש"ה 06/2011 %6.00</t>
  </si>
  <si>
    <t>19/06/2000</t>
  </si>
  <si>
    <t>אספיסי אל-עד</t>
  </si>
  <si>
    <t>אס.פי.סי אל-עד 4 2006/22 %</t>
  </si>
  <si>
    <t>סה"כ אספיסי אל-עד</t>
  </si>
  <si>
    <t>חמית הנפקות</t>
  </si>
  <si>
    <t>חמית הנפקות 2 עיקרית 05/10</t>
  </si>
  <si>
    <t>27/02/2005</t>
  </si>
  <si>
    <t>חמית הנפקות 4 2006/2011 %5</t>
  </si>
  <si>
    <t>סה"כ חמית הנפקות</t>
  </si>
  <si>
    <t>בינלאומי שטר הון 07/2016 %</t>
  </si>
  <si>
    <t>בינלאומי ש"ה   99/2013 %75</t>
  </si>
  <si>
    <t>בינלאומי ש"ה 06/2015 %6.52</t>
  </si>
  <si>
    <t>27/12/2000</t>
  </si>
  <si>
    <t>אי.די.בי. פתוח ג 02/2013 %</t>
  </si>
  <si>
    <t>13/05/2001</t>
  </si>
  <si>
    <t>אי.די.בי אחזקות ב' 08/2013</t>
  </si>
  <si>
    <t>אפריקה ישראל</t>
  </si>
  <si>
    <t>אפריקה ישראל סד' יא' %5.1</t>
  </si>
  <si>
    <t>13/06/2006</t>
  </si>
  <si>
    <t>סה"כ אפריקה ישראל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</si>
  <si>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</si>
  <si>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</si>
  <si>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</si>
  <si>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</si>
  <si>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</si>
  <si>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</si>
  <si>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</si>
  <si>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</si>
  <si>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</si>
  <si>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צמוד 2012 %6.5 (נשר)</t>
  </si>
  <si>
    <t>16/09/2007</t>
  </si>
  <si>
    <t>שופרסל סדרה 2 2007/2012 %8</t>
  </si>
  <si>
    <t>קבוצת דלק להמרה 06/2009 %5</t>
  </si>
  <si>
    <t>בתי זיקוק 27 א' 2009/2013</t>
  </si>
  <si>
    <t>22/03/2004</t>
  </si>
  <si>
    <t>גב-ים</t>
  </si>
  <si>
    <t>גב-ים אג"ח 2003/2009 %6.64</t>
  </si>
  <si>
    <t>18/04/2000</t>
  </si>
  <si>
    <t>גב-ים ה. פרטית 3 07/2013 %</t>
  </si>
  <si>
    <t>25/12/2003</t>
  </si>
  <si>
    <t>סה"כ גב-ים</t>
  </si>
  <si>
    <t>מבני תעשיה אג"ח 2004/2015</t>
  </si>
  <si>
    <t>22/07/2001</t>
  </si>
  <si>
    <t>דקסיה ישראל (אוצר השלטון)</t>
  </si>
  <si>
    <t>דקסיה ישראל(א.שלטון)ש"ה 09</t>
  </si>
  <si>
    <t>סה"כ דקסיה ישראל (אוצר השלטון)</t>
  </si>
  <si>
    <t>כלל תעשיותסדרה ט' 006/2012</t>
  </si>
  <si>
    <t>13/08/2001</t>
  </si>
  <si>
    <t>אלקו</t>
  </si>
  <si>
    <t>אלקו אחזקות סד' 9 009/2016</t>
  </si>
  <si>
    <t>27/02/2007</t>
  </si>
  <si>
    <t>סה"כ אלקו</t>
  </si>
  <si>
    <t>אמפא ליס</t>
  </si>
  <si>
    <t>אמפא ליס 10 07/2009 %5.2</t>
  </si>
  <si>
    <t>אמפא ליס 6 עיקרית 006/2009</t>
  </si>
  <si>
    <t>28/12/2005</t>
  </si>
  <si>
    <t>סה"כ אמפא ליס</t>
  </si>
  <si>
    <t>VID חברה להתפלת מים</t>
  </si>
  <si>
    <t>V.I.D מאוחד חברה להתפלת מי</t>
  </si>
  <si>
    <t>סה"כ VID חברה להתפלת מים</t>
  </si>
  <si>
    <t>רבוע הכחול</t>
  </si>
  <si>
    <t>ריבוע כחול סדרה א'12/2014%</t>
  </si>
  <si>
    <t>סה"כ רבוע הכחול</t>
  </si>
  <si>
    <t>תרו תעשיה רוקחית</t>
  </si>
  <si>
    <t>תרו אג"ח %5.8 2003/2014</t>
  </si>
  <si>
    <t>NR3</t>
  </si>
  <si>
    <t>27/11/2003</t>
  </si>
  <si>
    <t>סה"כ תרו תעשיה רוקחית</t>
  </si>
  <si>
    <t>אלבר בטוחות</t>
  </si>
  <si>
    <t>אלבר בטוחה 31 2007/2011 %8</t>
  </si>
  <si>
    <t>15/05/2007</t>
  </si>
  <si>
    <t>אלבר בטוחות סדרה 32 7/2011</t>
  </si>
  <si>
    <t>21/11/2007</t>
  </si>
  <si>
    <t>אלבר בטוחות סדרה 28 5/2009</t>
  </si>
  <si>
    <t>27/11/2005</t>
  </si>
  <si>
    <t>אלבר סד' 30 %5.366 06/2010</t>
  </si>
  <si>
    <t>22/03/2006</t>
  </si>
  <si>
    <t>סה"כ אלבר בטוחות</t>
  </si>
  <si>
    <t>מקורות</t>
  </si>
  <si>
    <t>מקורות אג"ח ה' 2008/2011 %</t>
  </si>
  <si>
    <t>מקורות ה.פרטית 08/2013 %17</t>
  </si>
  <si>
    <t>13/04/2003</t>
  </si>
  <si>
    <t>מקורות חברת מים ב' 08/2013</t>
  </si>
  <si>
    <t>מקורות סדרה ג' 09/2014 %97</t>
  </si>
  <si>
    <t>21/10/2004</t>
  </si>
  <si>
    <t>סה"כ מקורות</t>
  </si>
  <si>
    <t>שיכון עובדים</t>
  </si>
  <si>
    <t>שיכון עובדים 3 2006/2010 %</t>
  </si>
  <si>
    <t>סה"כ שיכון עובדים</t>
  </si>
  <si>
    <t>דלק פטרוליום</t>
  </si>
  <si>
    <t>דלק פטרוליום א' 2008/2013</t>
  </si>
  <si>
    <t>סה"כ דלק פטרוליום</t>
  </si>
  <si>
    <t>אפריקה נכסים א' 06/2013 %6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</si>
  <si>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</si>
  <si>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</si>
  <si>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</si>
  <si>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</si>
  <si>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</si>
  <si>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</si>
  <si>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</si>
  <si>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</si>
  <si>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</si>
  <si>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</si>
  <si>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</si>
  <si>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</si>
  <si>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</si>
  <si>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</si>
  <si>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</si>
  <si>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</si>
  <si>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</si>
  <si>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</si>
  <si>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ניו קופל סדרה 8 2005/2008</t>
  </si>
  <si>
    <t>16/10/2005</t>
  </si>
  <si>
    <t>ניו קופל 11 ב'%5.95 2010 (</t>
  </si>
  <si>
    <t>סה"כ ניו-קופל בטוחות</t>
  </si>
  <si>
    <t>גלובל פיינס 2013 ליבור6 ח'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</si>
  <si>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</si>
  <si>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</si>
  <si>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</si>
  <si>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</si>
  <si>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</si>
  <si>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</si>
  <si>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</si>
  <si>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</si>
  <si>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</si>
  <si>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</si>
  <si>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</si>
  <si>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רוטשילד</t>
  </si>
  <si>
    <t>רוטשילד קרן נדל"ן</t>
  </si>
  <si>
    <t>שונות</t>
  </si>
  <si>
    <t>14/12/2006</t>
  </si>
  <si>
    <t>סה"כ רוטשילד</t>
  </si>
  <si>
    <t>סלע קפיטל נדל"ן קרן השקעה</t>
  </si>
  <si>
    <t>26/06/2007</t>
  </si>
  <si>
    <t>קרנות השקעה אחרות</t>
  </si>
  <si>
    <t>סה"כ קרנות השקעה בישראל</t>
  </si>
  <si>
    <t>ני"ע זרים בחו"ל</t>
  </si>
  <si>
    <t>SUBSCRIPTION TO BE DINVEST SICAV</t>
  </si>
  <si>
    <t>SUBSCRIPTION TO BE CONTRACTED</t>
  </si>
  <si>
    <t>סה"כ ני"ע זרים בחו"ל</t>
  </si>
  <si>
    <t>בי.סי.אי-בראק קפיטל השקעו</t>
  </si>
  <si>
    <t>ברק קפיטל קרן נדל"ן חו"ל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</si>
  <si>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</si>
  <si>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</si>
  <si>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</si>
  <si>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</si>
  <si>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אופציה סד' 2 2008</t>
  </si>
  <si>
    <t>פניקס אופציה סד' 3 2009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</si>
  <si>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</si>
  <si>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</si>
  <si>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</si>
  <si>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</si>
  <si>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</si>
  <si>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</si>
  <si>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</si>
  <si>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</si>
  <si>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</si>
  <si>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</si>
  <si>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</si>
  <si>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</si>
  <si>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</si>
  <si>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</si>
  <si>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</si>
  <si>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JPMORGAN CHASE &amp; CO</t>
  </si>
  <si>
    <t>TW NIKKIE 23/02/09</t>
  </si>
  <si>
    <t>XS0317434941</t>
  </si>
  <si>
    <t>TW SX5E 02/03/09</t>
  </si>
  <si>
    <t>XS0317266467</t>
  </si>
  <si>
    <t>28/08/2007</t>
  </si>
  <si>
    <t>סה"כ JPMORGAN CHASE &amp; CO</t>
  </si>
  <si>
    <t>TW SPX 09/02/09</t>
  </si>
  <si>
    <t>XS0314249094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</si>
  <si>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</si>
  <si>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</si>
  <si>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</si>
  <si>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</si>
  <si>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</si>
  <si>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</si>
  <si>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</si>
  <si>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</si>
  <si>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</si>
  <si>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</si>
  <si>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</si>
  <si>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</si>
  <si>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</si>
  <si>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</si>
  <si>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</si>
  <si>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</si>
  <si>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</si>
  <si>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</si>
  <si>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</si>
  <si>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</si>
  <si>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</si>
  <si>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</si>
  <si>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2011 %5.00      (משכן)</t>
  </si>
  <si>
    <t>קבועה % 5.00</t>
  </si>
  <si>
    <t>פועלים פקדון 96/2011 %5.50   (משכן)</t>
  </si>
  <si>
    <t>קבועה % 5.50</t>
  </si>
  <si>
    <t>פועלים פקדון 96/2011 %4.72   (משכן)</t>
  </si>
  <si>
    <t>קבועה % 4.72</t>
  </si>
  <si>
    <t>פועלים פקדון 96/2011 %4.5    (משכן)</t>
  </si>
  <si>
    <t>קבועה % 4.50</t>
  </si>
  <si>
    <t>פועלים פקדון 96/2011 %4.65</t>
  </si>
  <si>
    <t>קבועה % 4.65</t>
  </si>
  <si>
    <t>פועלים פקדון 96/2011 %4.75</t>
  </si>
  <si>
    <t>קבועה % 4.75</t>
  </si>
  <si>
    <t>פועלים פקדון 96/2011 %4.6</t>
  </si>
  <si>
    <t>קבועה % 4.60</t>
  </si>
  <si>
    <t>פועלים פקדון 96/2011 %4.8    (משכן)</t>
  </si>
  <si>
    <t>קבועה % 4.80</t>
  </si>
  <si>
    <t>פועלים פקדון 96/2011 %4.9</t>
  </si>
  <si>
    <t>קבועה % 4.90</t>
  </si>
  <si>
    <t>פועלים פקדון 97/2011  %4.75</t>
  </si>
  <si>
    <t>פועלים פקדון 97/2011 %4.75   (משכן)</t>
  </si>
  <si>
    <t>פועלים פקדון 97/2011 %4.8</t>
  </si>
  <si>
    <t>פועלים פקדון 97/2012 %4.5</t>
  </si>
  <si>
    <t>פועלים פקדון 97/2012 %4.45   (משכן)</t>
  </si>
  <si>
    <t>קבועה % 4.45</t>
  </si>
  <si>
    <t>פועלים פקדון 97/2012 %4.55   (משכן)</t>
  </si>
  <si>
    <t>קבועה % 4.55</t>
  </si>
  <si>
    <t>פועלים פקדון 97/2012 %4.65   (משכן)</t>
  </si>
  <si>
    <t>פועלים פקדון 97/2012 %4.6    (משכן)</t>
  </si>
  <si>
    <t>פועלים פקדון 97/2012 %4.7</t>
  </si>
  <si>
    <t>קבועה % 4.70</t>
  </si>
  <si>
    <t>פועלים פקדון 98/2012 %4.4</t>
  </si>
  <si>
    <t>קבועה % 4.40</t>
  </si>
  <si>
    <t>פועלים פקדון 98/2012 %4.5</t>
  </si>
  <si>
    <t>פועלים פקדון 98/2012 %4.5    (משכן)</t>
  </si>
  <si>
    <t>פועלים פקדון 98/2012 %4.6    (משכן)</t>
  </si>
  <si>
    <t>פועלים פקדון 99/13 %5.5</t>
  </si>
  <si>
    <t>פועלים פקדון 99/13 %5.6      (משכן)</t>
  </si>
  <si>
    <t>קבועה % 5.60</t>
  </si>
  <si>
    <t>פועלים פקדון 98/2013 %5.3    (משכן)</t>
  </si>
  <si>
    <t>קבועה % 5.30</t>
  </si>
  <si>
    <t>פועלים פקדון 98/2013 %5.3 (אמריקאי)</t>
  </si>
  <si>
    <t>פועלים פקדון 98/2013 %5.6    (משכן)</t>
  </si>
  <si>
    <t>פועלים פקדון 2000/2015 %6.3  (משכן)</t>
  </si>
  <si>
    <t>קבועה % 6.30</t>
  </si>
  <si>
    <t>פועלים פקדון 01/2016 %5.70   (משכן)</t>
  </si>
  <si>
    <t>קבועה % 5.70</t>
  </si>
  <si>
    <t>פועלים פקדון 2001/2016 %5.3  (משכן)</t>
  </si>
  <si>
    <t>פועלים פקדון 02/2016 %5.40   (משכן)</t>
  </si>
  <si>
    <t>קבועה % 5.40</t>
  </si>
  <si>
    <t>פועלים פקדון 2002/2016 %5.3  (משכן)</t>
  </si>
  <si>
    <t>פועלים פקדון 96/2016 %4.9</t>
  </si>
  <si>
    <t>פועלים פקדון 03/2017 %5.60   (משכן)</t>
  </si>
  <si>
    <t>פועלים פקדון 08/2017 %5.10   (משכן)</t>
  </si>
  <si>
    <t>קבועה % 5.10</t>
  </si>
  <si>
    <t>פועלים פקדון 08/2017 %5.20   (משכן)</t>
  </si>
  <si>
    <t>קבועה % 5.20</t>
  </si>
  <si>
    <t>פועלים פקדון 2008/2017 %4.8  (משכן)</t>
  </si>
  <si>
    <t>פועלים פקדון 2005/2009 %6.25 (משכן)</t>
  </si>
  <si>
    <t>קבועה % 6.25</t>
  </si>
  <si>
    <t>לאומי פקדון 96/2011 %4.70</t>
  </si>
  <si>
    <t>לאומי פקדון 96/2011 %4.5</t>
  </si>
  <si>
    <t>לאומי פקדון 96/2011 %4.65</t>
  </si>
  <si>
    <t>לאומי פקדון 96/2011 %4.9</t>
  </si>
  <si>
    <t>לאומי למשכ' חלופה ג'04/2018 %5.75</t>
  </si>
  <si>
    <t>קבועה % 5.75</t>
  </si>
  <si>
    <t>לאומי למשכ' פקדון 2018 %5</t>
  </si>
  <si>
    <t>לאומי למשכ' פק' 00/2015 %5.85</t>
  </si>
  <si>
    <t>קבועה % 5.85</t>
  </si>
  <si>
    <t>לאומי למשכ' פק' 2016 %5.60</t>
  </si>
  <si>
    <t>לאומי למשכ' פק' 02/2016 %5.20</t>
  </si>
  <si>
    <t>לאומי למשכ' פק' 02/2016 %5.38</t>
  </si>
  <si>
    <t>קבועה % 5.38</t>
  </si>
  <si>
    <t>לאומי למשכ' פק' 2003/2017 %6.1</t>
  </si>
  <si>
    <t>קבועה % 6.10</t>
  </si>
  <si>
    <t>לאומי למשכ' פק' 08/2017 %5.20</t>
  </si>
  <si>
    <t>לאומי למשכ' פק' 2009/2017 %5.2</t>
  </si>
  <si>
    <t>לאומי משכ פק' 97/2012 %4.40</t>
  </si>
  <si>
    <t>לאומי משכ פק' 97/2012 %4.60</t>
  </si>
  <si>
    <t>לאומי משכ פק' 98/2013 %5.00</t>
  </si>
  <si>
    <t>לאומי משכ פק' 98/2013 %5.30</t>
  </si>
  <si>
    <t>לאומי משכ פק' 98/2013 %4.725</t>
  </si>
  <si>
    <t>לאומי משכ' פק' 99/2014 %5.6</t>
  </si>
  <si>
    <t>מרכנתיל פקדון צמוד % 5.3</t>
  </si>
  <si>
    <t>מרכנתיל פקדון 02/2016 %5.40</t>
  </si>
  <si>
    <t>מרכנתיל פקדון 40/2018 %5.35</t>
  </si>
  <si>
    <t>קבועה % 5.35</t>
  </si>
  <si>
    <t>מרכנתיל פקדון 2004/2018 %5.3</t>
  </si>
  <si>
    <t>דיסקונט פק' 96/2011 %5.3</t>
  </si>
  <si>
    <t>דיסקונט משכ' פק' 96/2011 %4.75</t>
  </si>
  <si>
    <t>דיסקונט משכ' פק' 96/2011 %4.95</t>
  </si>
  <si>
    <t>קבועה % 4.95</t>
  </si>
  <si>
    <t>דיסקונט משכ' פק' 96/2011 %4.7</t>
  </si>
  <si>
    <t>דיסקונט משכ' פק' 97/2012 %4.5</t>
  </si>
  <si>
    <t>דיסקונט משכ' פק' 97/2012 %4.65</t>
  </si>
  <si>
    <t>דיסקונט משכ' פק' 97/2012 %4.6</t>
  </si>
  <si>
    <t>דיסקונט משכ' פק' 98/2013 %5.2</t>
  </si>
  <si>
    <t>דיסקונט משכ' פק' 99/2114 %6</t>
  </si>
  <si>
    <t>קבועה % 6.00</t>
  </si>
  <si>
    <t>דיסקונט משכ' פק' 00/2015 %6.50</t>
  </si>
  <si>
    <t>קבועה % 6.50</t>
  </si>
  <si>
    <t>דיסקונט משכ' פק' 2001/2016 %5.29</t>
  </si>
  <si>
    <t>קבועה % 5.29</t>
  </si>
  <si>
    <t>טפחות פקדון 96/2011 %5.50</t>
  </si>
  <si>
    <t>טפחות פקדון 96/2011 %4.70</t>
  </si>
  <si>
    <t>טפחות פקדון 96/2011 %4.85</t>
  </si>
  <si>
    <t>קבועה % 4.85</t>
  </si>
  <si>
    <t>טפחות פקדון 97/2011 %4.90</t>
  </si>
  <si>
    <t>טפחות פקדון 97/2011 %4.85</t>
  </si>
  <si>
    <t>טפחות פקדון 97/2012 %4.50</t>
  </si>
  <si>
    <t>טפחות פקדון 97/2012 %4.60</t>
  </si>
  <si>
    <t>טפחות פקדון 97/2012 %4.35</t>
  </si>
  <si>
    <t>קבועה % 4.35</t>
  </si>
  <si>
    <t>טפחות פקדון 97/2012 %4.45</t>
  </si>
  <si>
    <t>טפחות פקדון 97/2012 %4.55</t>
  </si>
  <si>
    <t>טפחות פקדון 97/2012 %4.75</t>
  </si>
  <si>
    <t>טפחות פקדון 98/2012 %4.50</t>
  </si>
  <si>
    <t>טפחות פקדון 98/2012 %4.90</t>
  </si>
  <si>
    <t>טפחות פקדון 98/2012 %4.55</t>
  </si>
  <si>
    <t>טפחות פקדון 98/2013 %5.10</t>
  </si>
  <si>
    <t>טפחות פקדון 98/2013 %5.30</t>
  </si>
  <si>
    <t>טפחות פקדון 2000/2015 %6.20</t>
  </si>
  <si>
    <t>קבועה % 6.20</t>
  </si>
  <si>
    <t>טפחות פקדון 2000/2015 %6.30</t>
  </si>
  <si>
    <t>טפחות פקדון 01/2015 %6.35</t>
  </si>
  <si>
    <t>קבועה % 6.35</t>
  </si>
  <si>
    <t>טפחות פקדון 2001/2015 %6.31</t>
  </si>
  <si>
    <t>קבועה % 6.31</t>
  </si>
  <si>
    <t>טפחות פקדון 01/2016 %5.30</t>
  </si>
  <si>
    <t>טפחות פקדון 2002/2016 %5.55</t>
  </si>
  <si>
    <t>קבועה % 5.55</t>
  </si>
  <si>
    <t>טפחות פקדון 05/2016 %5.40</t>
  </si>
  <si>
    <t>טפחות פקדון 2003/2017 %6.1</t>
  </si>
  <si>
    <t>טפחות פקדון 2004/2018 %5.4</t>
  </si>
  <si>
    <t>טפחות פקדון 2004/2018 %5.5</t>
  </si>
  <si>
    <t>מזרחי פקדון 98/2012 %4.5</t>
  </si>
  <si>
    <t>מזרחי פקדון 98/2013 %5.2</t>
  </si>
  <si>
    <t>מזרחי פקדון 98/2013 %5.05</t>
  </si>
  <si>
    <t>קבועה % 5.05</t>
  </si>
  <si>
    <t>מזרחי פקדון 98/2013 %5.55</t>
  </si>
  <si>
    <t>מזרחי פקדון 00/2015 %6.50</t>
  </si>
  <si>
    <t>מזרחי פקדון 2002/2016 %5.45</t>
  </si>
  <si>
    <t>קבועה % 5.45</t>
  </si>
  <si>
    <t>בנק אדנים</t>
  </si>
  <si>
    <t>אדנים פקדון 97/2012 %4.40</t>
  </si>
  <si>
    <t>אדנים פקדון 97/2012 %4.60</t>
  </si>
  <si>
    <t>אדנים פקדון 98/2013 %5.35</t>
  </si>
  <si>
    <t>סה"כ בנק אדנים</t>
  </si>
  <si>
    <t>בינלאומי פקדון 15/2000 %6.45</t>
  </si>
  <si>
    <t>קבועה % 6.45</t>
  </si>
  <si>
    <t>בינלאומי פקדון 96/2011 %4.50</t>
  </si>
  <si>
    <t>בינלאומי פקדון 96/2011 %4.60</t>
  </si>
  <si>
    <t>בינלאומי פקדון 98/2012 %4.43</t>
  </si>
  <si>
    <t>קבועה % 4.43</t>
  </si>
  <si>
    <t>בינלאומי פקדון 00/2015 %6.25</t>
  </si>
  <si>
    <t>בינלאומי פקדון 01/2015 %6.40</t>
  </si>
  <si>
    <t>קבועה % 6.40</t>
  </si>
  <si>
    <t>בינלאומי פקדון 2003/2017 %4.65</t>
  </si>
  <si>
    <t>בינלאומי פקדון 2004/2018</t>
  </si>
  <si>
    <t>הבנק הבינלאומי למשכ'</t>
  </si>
  <si>
    <t>בינלאומי למשכ' פקדון 96/2011 %4.70</t>
  </si>
  <si>
    <t>בינלאומי למשכ' פק' 98/2012 %4.45</t>
  </si>
  <si>
    <t>בינלאומי למשכ' פק' 98/2012 %4.48</t>
  </si>
  <si>
    <t>קבועה % 4.48</t>
  </si>
  <si>
    <t>בינלאומי למשכ' פק' 03/2018 %5.30</t>
  </si>
  <si>
    <t>סה"כ הבנק הבינלאומי למשכ'</t>
  </si>
  <si>
    <t>בנק ירושליים</t>
  </si>
  <si>
    <t>ירושלים פקדון 98/2013 %5.40</t>
  </si>
  <si>
    <t>ירושלים פקדון 98/2013 %5.60</t>
  </si>
  <si>
    <t>סה"כ בנק ירושליים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</si>
  <si>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</si>
  <si>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</si>
  <si>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</si>
  <si>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</si>
  <si>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</si>
  <si>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</si>
  <si>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</si>
  <si>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</si>
  <si>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</si>
  <si>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</si>
  <si>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</si>
  <si>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</si>
  <si>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</si>
  <si>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</si>
  <si>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</si>
  <si>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</si>
  <si>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</si>
  <si>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סה"כ השקעות אחרות</t>
  </si>
  <si>
    <t>ח.יתרות התחייבות להשקעה - לא סחירים</t>
  </si>
  <si>
    <t>סכום ההתחייבות</t>
  </si>
  <si>
    <t>השקעות</t>
  </si>
  <si>
    <t>סה"כ חו"ל</t>
  </si>
  <si>
    <t>סה"כ יתרות התחייבות להשקעה</t>
  </si>
  <si>
    <t>סכום נכסי ההשקעה</t>
  </si>
  <si>
    <t>מזומנים ושווי מזומנים</t>
  </si>
  <si>
    <t>ניירות ערך סחירים:</t>
  </si>
  <si>
    <t>תעודות התחייבות ממשלתיות</t>
  </si>
  <si>
    <t>תעודות חוב מסחריות</t>
  </si>
  <si>
    <t>אגרות חוב קונצרניות</t>
  </si>
  <si>
    <t>מניות</t>
  </si>
  <si>
    <t>תעודות סל</t>
  </si>
  <si>
    <t>תעודות השתתפות בקרנות נאמנות</t>
  </si>
  <si>
    <t>כתבי אופציה</t>
  </si>
  <si>
    <t>אופציות</t>
  </si>
  <si>
    <t>חוזים עתידיים</t>
  </si>
  <si>
    <t>מוצרים מובנים</t>
  </si>
  <si>
    <t>ניירות ערך לא סחירים:</t>
  </si>
  <si>
    <t>אג"ח קונצרני</t>
  </si>
  <si>
    <t>קרנות השקעה</t>
  </si>
  <si>
    <t>מקרקעין</t>
  </si>
  <si>
    <t>יתרות התחייבות להשקעה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</si>
  <si>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</si>
  <si>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</si>
  <si>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</si>
  <si>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</si>
  <si>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</si>
  <si>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</si>
  <si>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זכאים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</si>
</sst>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rightToLeft="1" tabSelected="1" workbookViewId="0" topLeftCell="A30">
      <selection activeCell="B46" sqref="B46"/>
    </sheetView>
  </sheetViews>
  <sheetFormatPr defaultColWidth="9.140625" defaultRowHeight="12.75"/>
  <cols>
    <col min="1" max="1" width="26.140625" style="0" bestFit="1" customWidth="1"/>
    <col min="2" max="2" width="11.140625" style="0" bestFit="1" customWidth="1"/>
    <col min="3" max="3" width="10.140625" style="0" bestFit="1" customWidth="1"/>
    <col min="4" max="4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1007</v>
      </c>
      <c r="C4" s="10"/>
    </row>
    <row r="5" spans="2:3" ht="12.75">
      <c r="B5" s="9"/>
      <c r="C5" s="10"/>
    </row>
    <row r="7" spans="3:4" ht="12.75">
      <c r="C7" s="1" t="s">
        <v>540</v>
      </c>
      <c r="D7" s="1" t="s">
        <v>11</v>
      </c>
    </row>
    <row r="8" spans="3:4" ht="12.75">
      <c r="C8" t="s">
        <v>13</v>
      </c>
      <c r="D8" t="s">
        <v>12</v>
      </c>
    </row>
    <row r="9" spans="1:5" ht="12.75">
      <c r="A9" t="s">
        <v>1008</v>
      </c>
      <c r="C9" s="4">
        <f>'א.  מזומנים ושווי מזומנים'!I36</f>
        <v>18634.84</v>
      </c>
      <c r="D9" s="2">
        <f>'א.  מזומנים ושווי מזומנים'!J36</f>
        <v>0.1039803529849425</v>
      </c>
      <c r="E9" s="2"/>
    </row>
    <row r="10" spans="1:5" ht="12.75">
      <c r="A10" t="s">
        <v>1009</v>
      </c>
      <c r="D10" s="2"/>
      <c r="E10" s="2"/>
    </row>
    <row r="11" spans="1:5" ht="12.75">
      <c r="A11" t="s">
        <v>1010</v>
      </c>
      <c r="C11" s="4">
        <v>59513.64</v>
      </c>
      <c r="D11" s="2">
        <v>0.3321</v>
      </c>
      <c r="E11" s="2"/>
    </row>
    <row r="12" spans="1:5" ht="12.75">
      <c r="A12" t="s">
        <v>1011</v>
      </c>
      <c r="E12" s="2"/>
    </row>
    <row r="13" spans="1:5" ht="12.75">
      <c r="A13" t="s">
        <v>1012</v>
      </c>
      <c r="C13" s="4">
        <v>32126.17</v>
      </c>
      <c r="D13" s="2">
        <v>0.1793</v>
      </c>
      <c r="E13" s="2"/>
    </row>
    <row r="14" spans="1:5" ht="12.75">
      <c r="A14" t="s">
        <v>1013</v>
      </c>
      <c r="C14" s="4">
        <v>18297.92</v>
      </c>
      <c r="D14" s="2">
        <v>0.1021</v>
      </c>
      <c r="E14" s="2"/>
    </row>
    <row r="15" spans="1:5" ht="12.75">
      <c r="A15" t="s">
        <v>1014</v>
      </c>
      <c r="C15" s="4">
        <v>9983.03</v>
      </c>
      <c r="D15" s="2">
        <v>0.0557</v>
      </c>
      <c r="E15" s="2"/>
    </row>
    <row r="16" spans="1:5" ht="12.75">
      <c r="A16" t="s">
        <v>1015</v>
      </c>
      <c r="E16" s="2"/>
    </row>
    <row r="17" spans="1:5" ht="12.75">
      <c r="A17" t="s">
        <v>1016</v>
      </c>
      <c r="C17">
        <v>3.55</v>
      </c>
      <c r="E17" s="2"/>
    </row>
    <row r="18" spans="1:5" ht="12.75">
      <c r="A18" t="s">
        <v>1017</v>
      </c>
      <c r="E18" s="2"/>
    </row>
    <row r="19" spans="1:5" ht="12.75">
      <c r="A19" t="s">
        <v>1018</v>
      </c>
      <c r="E19" s="2"/>
    </row>
    <row r="20" spans="1:5" ht="12.75">
      <c r="A20" t="s">
        <v>1019</v>
      </c>
      <c r="E20" s="2"/>
    </row>
    <row r="21" spans="1:5" ht="12.75">
      <c r="A21" t="s">
        <v>1020</v>
      </c>
      <c r="E21" s="2"/>
    </row>
    <row r="22" spans="1:5" ht="12.75">
      <c r="A22" t="s">
        <v>1010</v>
      </c>
      <c r="E22" s="2"/>
    </row>
    <row r="23" spans="1:5" ht="12.75">
      <c r="A23" t="s">
        <v>1011</v>
      </c>
      <c r="E23" s="2"/>
    </row>
    <row r="24" spans="1:5" ht="12.75">
      <c r="A24" t="s">
        <v>1021</v>
      </c>
      <c r="C24" s="4">
        <v>19631.04</v>
      </c>
      <c r="D24" s="2">
        <v>0.1095</v>
      </c>
      <c r="E24" s="2"/>
    </row>
    <row r="25" spans="1:5" ht="12.75">
      <c r="A25" t="s">
        <v>1013</v>
      </c>
      <c r="E25" s="2"/>
    </row>
    <row r="26" spans="1:5" ht="12.75">
      <c r="A26" t="s">
        <v>1022</v>
      </c>
      <c r="C26" s="4">
        <f>3343.04-82.77</f>
        <v>3260.27</v>
      </c>
      <c r="D26" s="2">
        <v>0.0182</v>
      </c>
      <c r="E26" s="2"/>
    </row>
    <row r="27" spans="1:5" ht="12.75">
      <c r="A27" t="s">
        <v>1016</v>
      </c>
      <c r="C27">
        <v>0.02</v>
      </c>
      <c r="E27" s="2"/>
    </row>
    <row r="28" spans="1:5" ht="12.75">
      <c r="A28" t="s">
        <v>1017</v>
      </c>
      <c r="E28" s="2"/>
    </row>
    <row r="29" spans="1:5" ht="12.75">
      <c r="A29" t="s">
        <v>1018</v>
      </c>
      <c r="E29" s="2"/>
    </row>
    <row r="30" spans="1:5" ht="12.75">
      <c r="A30" t="s">
        <v>1019</v>
      </c>
      <c r="C30">
        <v>324.09</v>
      </c>
      <c r="D30" s="2">
        <v>0.0018</v>
      </c>
      <c r="E30" s="2"/>
    </row>
    <row r="31" spans="1:5" ht="12.75">
      <c r="A31" t="s">
        <v>795</v>
      </c>
      <c r="E31" s="2"/>
    </row>
    <row r="32" spans="1:5" ht="12.75">
      <c r="A32" t="s">
        <v>813</v>
      </c>
      <c r="C32" s="4">
        <v>17438.33</v>
      </c>
      <c r="D32" s="2">
        <v>0.0973</v>
      </c>
      <c r="E32" s="2"/>
    </row>
    <row r="33" spans="1:5" ht="12.75">
      <c r="A33" t="s">
        <v>1023</v>
      </c>
      <c r="E33" s="2"/>
    </row>
    <row r="34" spans="1:4" ht="12.75">
      <c r="A34" t="s">
        <v>1000</v>
      </c>
      <c r="C34">
        <f>'ז.השקעות אחרות - לא סחירים'!G12</f>
        <v>2.1299999999999955</v>
      </c>
      <c r="D34" s="11"/>
    </row>
    <row r="35" ht="12.75">
      <c r="A35" t="s">
        <v>1024</v>
      </c>
    </row>
    <row r="36" spans="1:4" ht="25.5">
      <c r="A36" s="8" t="s">
        <v>1025</v>
      </c>
      <c r="C36" s="6">
        <f>179363.78-82.77-66</f>
        <v>179215.01</v>
      </c>
      <c r="D36" s="5">
        <v>1</v>
      </c>
    </row>
    <row r="37" spans="2:4" ht="12.75">
      <c r="B37" t="s">
        <v>1026</v>
      </c>
      <c r="C37" t="s">
        <v>7</v>
      </c>
      <c r="D37" t="s">
        <v>1027</v>
      </c>
    </row>
    <row r="38" spans="2:4" ht="12.75">
      <c r="B38" t="s">
        <v>1028</v>
      </c>
      <c r="C38" t="s">
        <v>21</v>
      </c>
      <c r="D38">
        <v>3.802</v>
      </c>
    </row>
    <row r="39" spans="2:4" ht="12.75">
      <c r="B39" t="s">
        <v>1029</v>
      </c>
      <c r="C39" t="s">
        <v>23</v>
      </c>
      <c r="D39">
        <v>5.2973</v>
      </c>
    </row>
    <row r="40" spans="2:4" ht="12.75">
      <c r="B40" t="s">
        <v>1030</v>
      </c>
      <c r="C40" t="s">
        <v>25</v>
      </c>
      <c r="D40">
        <v>5.5481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rightToLeft="1" workbookViewId="0" topLeftCell="A1">
      <selection activeCell="A1" sqref="A1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14062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766</v>
      </c>
      <c r="C4" s="10"/>
    </row>
    <row r="5" spans="2:3" ht="12.75">
      <c r="B5" s="9"/>
      <c r="C5" s="10"/>
    </row>
    <row r="7" spans="3:11" ht="12.75">
      <c r="C7" s="1" t="s">
        <v>4</v>
      </c>
      <c r="D7" s="1" t="s">
        <v>101</v>
      </c>
      <c r="E7" s="1" t="s">
        <v>51</v>
      </c>
      <c r="F7" s="1" t="s">
        <v>7</v>
      </c>
      <c r="G7" s="1" t="s">
        <v>53</v>
      </c>
      <c r="H7" s="1" t="s">
        <v>54</v>
      </c>
      <c r="I7" s="1" t="s">
        <v>540</v>
      </c>
      <c r="J7" s="1" t="s">
        <v>55</v>
      </c>
      <c r="K7" s="1" t="s">
        <v>11</v>
      </c>
    </row>
    <row r="8" spans="5:11" ht="12.75">
      <c r="E8" t="s">
        <v>56</v>
      </c>
      <c r="G8" t="s">
        <v>58</v>
      </c>
      <c r="H8" t="s">
        <v>59</v>
      </c>
      <c r="I8" t="s">
        <v>13</v>
      </c>
      <c r="J8" t="s">
        <v>12</v>
      </c>
      <c r="K8" t="s">
        <v>12</v>
      </c>
    </row>
    <row r="9" ht="12.75">
      <c r="A9" t="s">
        <v>506</v>
      </c>
    </row>
    <row r="10" ht="12.75">
      <c r="A10" t="s">
        <v>215</v>
      </c>
    </row>
    <row r="11" spans="1:10" ht="12.75">
      <c r="A11" t="s">
        <v>767</v>
      </c>
      <c r="C11">
        <v>9995952</v>
      </c>
      <c r="D11" t="s">
        <v>202</v>
      </c>
      <c r="E11" s="7">
        <v>39062</v>
      </c>
      <c r="F11" t="s">
        <v>17</v>
      </c>
      <c r="G11">
        <v>990</v>
      </c>
      <c r="H11">
        <v>104</v>
      </c>
      <c r="J11" s="2">
        <v>0.0007</v>
      </c>
    </row>
    <row r="12" spans="1:10" ht="12.75">
      <c r="A12" t="s">
        <v>768</v>
      </c>
      <c r="C12">
        <v>9995960</v>
      </c>
      <c r="D12" t="s">
        <v>202</v>
      </c>
      <c r="E12" s="7">
        <v>39062</v>
      </c>
      <c r="F12" t="s">
        <v>17</v>
      </c>
      <c r="G12">
        <v>990</v>
      </c>
      <c r="H12">
        <v>616</v>
      </c>
      <c r="J12" s="2">
        <v>0.0007</v>
      </c>
    </row>
    <row r="13" spans="1:10" ht="12.75">
      <c r="A13" t="s">
        <v>769</v>
      </c>
      <c r="C13">
        <v>9995978</v>
      </c>
      <c r="D13" t="s">
        <v>202</v>
      </c>
      <c r="E13" s="7">
        <v>39062</v>
      </c>
      <c r="F13" t="s">
        <v>17</v>
      </c>
      <c r="G13">
        <v>990</v>
      </c>
      <c r="H13">
        <v>1.9915</v>
      </c>
      <c r="I13">
        <v>0.02</v>
      </c>
      <c r="J13" s="2">
        <v>0.0007</v>
      </c>
    </row>
    <row r="14" spans="1:10" ht="12.75">
      <c r="A14" s="1" t="s">
        <v>217</v>
      </c>
      <c r="G14" s="6">
        <v>2970</v>
      </c>
      <c r="I14" s="1">
        <v>0.02</v>
      </c>
      <c r="J14" s="5">
        <v>0.0007</v>
      </c>
    </row>
    <row r="15" spans="1:10" ht="12.75">
      <c r="A15" s="1" t="s">
        <v>44</v>
      </c>
      <c r="G15" s="6">
        <v>2970</v>
      </c>
      <c r="I15" s="1">
        <v>0.02</v>
      </c>
      <c r="J15" s="5">
        <v>0.0007</v>
      </c>
    </row>
    <row r="16" ht="12.75">
      <c r="A16" t="s">
        <v>512</v>
      </c>
    </row>
    <row r="17" ht="12.75">
      <c r="A17" s="1" t="s">
        <v>48</v>
      </c>
    </row>
    <row r="18" spans="1:10" ht="12.75">
      <c r="A18" s="1" t="s">
        <v>513</v>
      </c>
      <c r="G18" s="6">
        <v>2970</v>
      </c>
      <c r="I18" s="1">
        <v>0.02</v>
      </c>
      <c r="J18" s="5">
        <v>0.0007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rightToLeft="1" workbookViewId="0" topLeftCell="A12">
      <selection activeCell="I14" sqref="I14"/>
    </sheetView>
  </sheetViews>
  <sheetFormatPr defaultColWidth="9.140625" defaultRowHeight="12.75"/>
  <cols>
    <col min="1" max="1" width="23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11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744</v>
      </c>
      <c r="C4" s="10"/>
    </row>
    <row r="5" spans="2:3" ht="12.75">
      <c r="B5" s="9"/>
      <c r="C5" s="10"/>
    </row>
    <row r="7" spans="3:11" ht="12.75">
      <c r="C7" s="1" t="s">
        <v>4</v>
      </c>
      <c r="D7" s="1" t="s">
        <v>101</v>
      </c>
      <c r="E7" s="1" t="s">
        <v>51</v>
      </c>
      <c r="F7" s="1" t="s">
        <v>7</v>
      </c>
      <c r="G7" s="1" t="s">
        <v>53</v>
      </c>
      <c r="H7" s="1" t="s">
        <v>54</v>
      </c>
      <c r="I7" s="1" t="s">
        <v>540</v>
      </c>
      <c r="J7" s="1" t="s">
        <v>55</v>
      </c>
      <c r="K7" s="1" t="s">
        <v>11</v>
      </c>
    </row>
    <row r="8" spans="5:11" ht="12.75">
      <c r="E8" t="s">
        <v>56</v>
      </c>
      <c r="G8" t="s">
        <v>58</v>
      </c>
      <c r="H8" t="s">
        <v>59</v>
      </c>
      <c r="I8" t="s">
        <v>13</v>
      </c>
      <c r="J8" t="s">
        <v>12</v>
      </c>
      <c r="K8" t="s">
        <v>12</v>
      </c>
    </row>
    <row r="9" ht="12.75">
      <c r="A9" t="s">
        <v>14</v>
      </c>
    </row>
    <row r="10" ht="12.75">
      <c r="A10" t="s">
        <v>745</v>
      </c>
    </row>
    <row r="11" ht="12.75">
      <c r="A11" t="s">
        <v>746</v>
      </c>
    </row>
    <row r="12" ht="12.75">
      <c r="A12" t="s">
        <v>747</v>
      </c>
    </row>
    <row r="13" ht="12.75">
      <c r="A13" t="s">
        <v>748</v>
      </c>
    </row>
    <row r="14" spans="1:11" ht="12.75">
      <c r="A14" t="s">
        <v>749</v>
      </c>
      <c r="C14">
        <v>22434</v>
      </c>
      <c r="D14" t="s">
        <v>750</v>
      </c>
      <c r="E14" t="s">
        <v>751</v>
      </c>
      <c r="F14" t="s">
        <v>23</v>
      </c>
      <c r="G14" s="4">
        <v>78125</v>
      </c>
      <c r="H14">
        <v>570.2608</v>
      </c>
      <c r="I14">
        <f>528.28-82.77</f>
        <v>445.51</v>
      </c>
      <c r="J14" s="2">
        <v>0.0078</v>
      </c>
      <c r="K14" s="2">
        <f>I14/'סכום נכסי ההשקעה'!$C$36</f>
        <v>0.002485896689122189</v>
      </c>
    </row>
    <row r="15" spans="1:11" ht="12.75">
      <c r="A15" s="1" t="s">
        <v>752</v>
      </c>
      <c r="G15" s="6">
        <v>78125</v>
      </c>
      <c r="I15" s="1">
        <f>I14</f>
        <v>445.51</v>
      </c>
      <c r="J15" s="5">
        <v>0.0078</v>
      </c>
      <c r="K15" s="5">
        <f>I15/'סכום נכסי ההשקעה'!$C$36</f>
        <v>0.002485896689122189</v>
      </c>
    </row>
    <row r="16" ht="12.75">
      <c r="A16" t="s">
        <v>410</v>
      </c>
    </row>
    <row r="17" spans="1:8" ht="12.75">
      <c r="A17" t="s">
        <v>753</v>
      </c>
      <c r="C17">
        <v>23549</v>
      </c>
      <c r="D17" t="s">
        <v>124</v>
      </c>
      <c r="E17" t="s">
        <v>754</v>
      </c>
      <c r="F17" t="s">
        <v>17</v>
      </c>
      <c r="H17">
        <v>41.8</v>
      </c>
    </row>
    <row r="18" ht="12.75">
      <c r="A18" s="1" t="s">
        <v>412</v>
      </c>
    </row>
    <row r="19" ht="12.75">
      <c r="A19" t="s">
        <v>755</v>
      </c>
    </row>
    <row r="20" spans="1:11" ht="12.75">
      <c r="A20" s="1" t="s">
        <v>756</v>
      </c>
      <c r="G20" s="6">
        <v>78125</v>
      </c>
      <c r="I20" s="1">
        <f>528.28-82.77</f>
        <v>445.51</v>
      </c>
      <c r="J20" s="5">
        <v>0.0058</v>
      </c>
      <c r="K20" s="5">
        <f>I20/'סכום נכסי ההשקעה'!$C$36</f>
        <v>0.002485896689122189</v>
      </c>
    </row>
    <row r="21" ht="12.75">
      <c r="A21" t="s">
        <v>45</v>
      </c>
    </row>
    <row r="22" ht="12.75">
      <c r="A22" t="s">
        <v>745</v>
      </c>
    </row>
    <row r="23" ht="12.75">
      <c r="A23" t="s">
        <v>746</v>
      </c>
    </row>
    <row r="24" ht="12.75">
      <c r="A24" t="s">
        <v>757</v>
      </c>
    </row>
    <row r="25" spans="1:11" ht="25.5">
      <c r="A25" s="3" t="s">
        <v>758</v>
      </c>
      <c r="C25">
        <v>1300623</v>
      </c>
      <c r="D25" t="s">
        <v>750</v>
      </c>
      <c r="F25" t="s">
        <v>21</v>
      </c>
      <c r="G25">
        <v>36</v>
      </c>
      <c r="H25" s="4">
        <v>3974482.2635</v>
      </c>
      <c r="I25">
        <v>1430.81</v>
      </c>
      <c r="K25" s="2">
        <f>I25/'סכום נכסי ההשקעה'!$C$36</f>
        <v>0.00798376207439321</v>
      </c>
    </row>
    <row r="26" spans="1:11" ht="25.5">
      <c r="A26" s="3" t="s">
        <v>759</v>
      </c>
      <c r="C26">
        <v>1300631</v>
      </c>
      <c r="D26" t="s">
        <v>750</v>
      </c>
      <c r="F26" t="s">
        <v>21</v>
      </c>
      <c r="G26">
        <v>450</v>
      </c>
      <c r="H26" s="4">
        <v>274263.2178</v>
      </c>
      <c r="I26">
        <v>1234.18</v>
      </c>
      <c r="K26" s="2">
        <f>I26/'סכום נכסי ההשקעה'!$C$36</f>
        <v>0.006886588349937876</v>
      </c>
    </row>
    <row r="27" spans="1:11" ht="12.75">
      <c r="A27" s="1" t="s">
        <v>760</v>
      </c>
      <c r="G27" s="1">
        <v>486</v>
      </c>
      <c r="I27" s="1">
        <v>2665</v>
      </c>
      <c r="K27" s="5">
        <f>I27/'סכום נכסי ההשקעה'!$C$36</f>
        <v>0.014870406223228735</v>
      </c>
    </row>
    <row r="28" ht="12.75">
      <c r="A28" t="s">
        <v>747</v>
      </c>
    </row>
    <row r="29" ht="12.75">
      <c r="A29" t="s">
        <v>761</v>
      </c>
    </row>
    <row r="30" spans="1:11" ht="12.75">
      <c r="A30" t="s">
        <v>762</v>
      </c>
      <c r="C30">
        <v>23317</v>
      </c>
      <c r="D30" t="s">
        <v>124</v>
      </c>
      <c r="F30" t="s">
        <v>21</v>
      </c>
      <c r="G30" s="4">
        <v>36509</v>
      </c>
      <c r="H30">
        <v>410.1978</v>
      </c>
      <c r="I30">
        <v>149.76</v>
      </c>
      <c r="J30" s="2">
        <v>0.0007</v>
      </c>
      <c r="K30" s="2">
        <f>I30/'סכום נכסי ההשקעה'!$C$36</f>
        <v>0.0008356442911785123</v>
      </c>
    </row>
    <row r="31" spans="1:11" ht="25.5">
      <c r="A31" s="8" t="s">
        <v>763</v>
      </c>
      <c r="G31" s="6">
        <v>36509</v>
      </c>
      <c r="I31" s="1">
        <v>149.76</v>
      </c>
      <c r="J31" s="5">
        <v>0.0007</v>
      </c>
      <c r="K31" s="5">
        <f>I31/'סכום נכסי ההשקעה'!$C$36</f>
        <v>0.0008356442911785123</v>
      </c>
    </row>
    <row r="32" ht="12.75">
      <c r="A32" t="s">
        <v>755</v>
      </c>
    </row>
    <row r="33" spans="1:11" ht="12.75">
      <c r="A33" s="1" t="s">
        <v>764</v>
      </c>
      <c r="G33" s="6">
        <v>36995</v>
      </c>
      <c r="I33" s="1">
        <v>2814.76</v>
      </c>
      <c r="K33" s="5">
        <f>I33/'סכום נכסי ההשקעה'!$C$36</f>
        <v>0.01570605051440725</v>
      </c>
    </row>
    <row r="34" spans="1:11" ht="12.75">
      <c r="A34" s="1" t="s">
        <v>765</v>
      </c>
      <c r="G34" s="6">
        <v>115120</v>
      </c>
      <c r="I34" s="1">
        <f>3343.04-82.77</f>
        <v>3260.27</v>
      </c>
      <c r="K34" s="5">
        <f>I34/'סכום נכסי ההשקעה'!$C$36</f>
        <v>0.018191947203529436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742</v>
      </c>
      <c r="C4" s="10"/>
    </row>
    <row r="5" spans="2:3" ht="12.75">
      <c r="B5" s="9"/>
      <c r="C5" s="10"/>
    </row>
    <row r="7" spans="3:10" ht="12.75">
      <c r="C7" s="1" t="s">
        <v>4</v>
      </c>
      <c r="D7" s="1" t="s">
        <v>101</v>
      </c>
      <c r="E7" s="1" t="s">
        <v>7</v>
      </c>
      <c r="F7" s="1" t="s">
        <v>53</v>
      </c>
      <c r="G7" s="1" t="s">
        <v>54</v>
      </c>
      <c r="H7" s="1" t="s">
        <v>10</v>
      </c>
      <c r="I7" s="1" t="s">
        <v>55</v>
      </c>
      <c r="J7" s="1" t="s">
        <v>11</v>
      </c>
    </row>
    <row r="8" spans="6:10" ht="12.75">
      <c r="F8" t="s">
        <v>58</v>
      </c>
      <c r="G8" t="s">
        <v>59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s="1" t="s">
        <v>743</v>
      </c>
    </row>
    <row r="11" ht="12.75">
      <c r="A11" t="s">
        <v>45</v>
      </c>
    </row>
    <row r="12" ht="12.75">
      <c r="A12" t="s">
        <v>108</v>
      </c>
    </row>
    <row r="13" ht="12.75">
      <c r="A13" s="1" t="s">
        <v>109</v>
      </c>
    </row>
    <row r="14" ht="12.75">
      <c r="A14" t="s">
        <v>110</v>
      </c>
    </row>
    <row r="15" ht="12.75">
      <c r="A15" s="1" t="s">
        <v>111</v>
      </c>
    </row>
    <row r="16" ht="12.75">
      <c r="A16" s="1" t="s">
        <v>48</v>
      </c>
    </row>
    <row r="17" ht="12.75">
      <c r="A17" s="1" t="s">
        <v>427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2"/>
  <sheetViews>
    <sheetView rightToLeft="1" workbookViewId="0" topLeftCell="G163">
      <selection activeCell="P182" sqref="P182"/>
    </sheetView>
  </sheetViews>
  <sheetFormatPr defaultColWidth="9.140625" defaultRowHeight="12.75"/>
  <cols>
    <col min="1" max="1" width="26.00390625" style="0" bestFit="1" customWidth="1"/>
    <col min="4" max="4" width="23.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4" width="9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557</v>
      </c>
      <c r="C4" s="10"/>
    </row>
    <row r="5" spans="2:3" ht="12.75">
      <c r="B5" s="9"/>
      <c r="C5" s="10"/>
    </row>
    <row r="7" spans="3:16" ht="12.75">
      <c r="C7" s="1" t="s">
        <v>4</v>
      </c>
      <c r="D7" s="1" t="s">
        <v>101</v>
      </c>
      <c r="E7" s="1" t="s">
        <v>5</v>
      </c>
      <c r="F7" s="1" t="s">
        <v>6</v>
      </c>
      <c r="G7" s="1" t="s">
        <v>51</v>
      </c>
      <c r="H7" s="1" t="s">
        <v>52</v>
      </c>
      <c r="I7" s="1" t="s">
        <v>7</v>
      </c>
      <c r="J7" s="1" t="s">
        <v>8</v>
      </c>
      <c r="K7" s="1" t="s">
        <v>9</v>
      </c>
      <c r="L7" s="1" t="s">
        <v>53</v>
      </c>
      <c r="M7" s="1" t="s">
        <v>54</v>
      </c>
      <c r="N7" s="1" t="s">
        <v>540</v>
      </c>
      <c r="O7" s="1" t="s">
        <v>102</v>
      </c>
      <c r="P7" s="1" t="s">
        <v>11</v>
      </c>
    </row>
    <row r="8" spans="7:16" ht="12.75">
      <c r="G8" t="s">
        <v>56</v>
      </c>
      <c r="H8" t="s">
        <v>57</v>
      </c>
      <c r="J8" t="s">
        <v>12</v>
      </c>
      <c r="K8" t="s">
        <v>12</v>
      </c>
      <c r="L8" t="s">
        <v>58</v>
      </c>
      <c r="M8" t="s">
        <v>59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558</v>
      </c>
    </row>
    <row r="11" ht="12.75">
      <c r="A11" t="s">
        <v>335</v>
      </c>
    </row>
    <row r="12" spans="1:16" ht="12.75">
      <c r="A12" t="s">
        <v>559</v>
      </c>
      <c r="C12">
        <v>6626048</v>
      </c>
      <c r="D12" t="s">
        <v>117</v>
      </c>
      <c r="E12" t="s">
        <v>40</v>
      </c>
      <c r="F12" t="s">
        <v>34</v>
      </c>
      <c r="G12" s="7">
        <v>36870</v>
      </c>
      <c r="H12">
        <v>3.5</v>
      </c>
      <c r="I12" t="s">
        <v>17</v>
      </c>
      <c r="J12" s="2">
        <v>0.065</v>
      </c>
      <c r="K12" s="2">
        <v>0.0475</v>
      </c>
      <c r="L12" s="4">
        <v>249200</v>
      </c>
      <c r="M12">
        <v>125.2624</v>
      </c>
      <c r="N12">
        <v>312.15</v>
      </c>
      <c r="O12" s="2">
        <v>0.0083</v>
      </c>
      <c r="P12" s="2">
        <v>0.0017</v>
      </c>
    </row>
    <row r="13" spans="1:16" ht="12.75">
      <c r="A13" t="s">
        <v>560</v>
      </c>
      <c r="C13">
        <v>6626139</v>
      </c>
      <c r="D13" t="s">
        <v>117</v>
      </c>
      <c r="E13" t="s">
        <v>40</v>
      </c>
      <c r="F13" t="s">
        <v>34</v>
      </c>
      <c r="G13" t="s">
        <v>561</v>
      </c>
      <c r="H13">
        <v>3.2</v>
      </c>
      <c r="I13" t="s">
        <v>17</v>
      </c>
      <c r="J13" s="2">
        <v>0.06</v>
      </c>
      <c r="K13" s="2">
        <v>0.0479</v>
      </c>
      <c r="L13" s="4">
        <v>320000</v>
      </c>
      <c r="M13">
        <v>128.7304</v>
      </c>
      <c r="N13">
        <v>411.94</v>
      </c>
      <c r="O13" s="2">
        <v>0.0108</v>
      </c>
      <c r="P13" s="2">
        <v>0.0023</v>
      </c>
    </row>
    <row r="14" spans="1:16" ht="12.75">
      <c r="A14" s="1" t="s">
        <v>337</v>
      </c>
      <c r="H14" s="1">
        <v>3.3</v>
      </c>
      <c r="K14" s="5">
        <v>0.0477</v>
      </c>
      <c r="N14" s="1">
        <v>724.09</v>
      </c>
      <c r="O14" s="5">
        <v>0.0095</v>
      </c>
      <c r="P14" s="5">
        <v>0.004</v>
      </c>
    </row>
    <row r="15" ht="12.75">
      <c r="A15" t="s">
        <v>338</v>
      </c>
    </row>
    <row r="16" spans="1:16" ht="12.75">
      <c r="A16" t="s">
        <v>562</v>
      </c>
      <c r="C16">
        <v>6401335</v>
      </c>
      <c r="D16" t="s">
        <v>117</v>
      </c>
      <c r="E16" t="s">
        <v>40</v>
      </c>
      <c r="F16" t="s">
        <v>34</v>
      </c>
      <c r="G16" t="s">
        <v>563</v>
      </c>
      <c r="H16">
        <v>2.8</v>
      </c>
      <c r="I16" t="s">
        <v>17</v>
      </c>
      <c r="J16" s="2">
        <v>0.059</v>
      </c>
      <c r="K16" s="2">
        <v>0.0456</v>
      </c>
      <c r="L16" s="4">
        <v>162000</v>
      </c>
      <c r="M16">
        <v>126.468</v>
      </c>
      <c r="N16">
        <v>204.88</v>
      </c>
      <c r="O16" s="2">
        <v>0.0027</v>
      </c>
      <c r="P16" s="2">
        <v>0.0011</v>
      </c>
    </row>
    <row r="17" spans="1:16" ht="12.75">
      <c r="A17" t="s">
        <v>564</v>
      </c>
      <c r="C17">
        <v>6401285</v>
      </c>
      <c r="D17" t="s">
        <v>117</v>
      </c>
      <c r="E17" t="s">
        <v>40</v>
      </c>
      <c r="F17" t="s">
        <v>34</v>
      </c>
      <c r="G17" t="s">
        <v>565</v>
      </c>
      <c r="H17">
        <v>0.7</v>
      </c>
      <c r="I17" t="s">
        <v>17</v>
      </c>
      <c r="J17" s="2">
        <v>0.059</v>
      </c>
      <c r="K17" s="2">
        <v>0.0447</v>
      </c>
      <c r="L17" s="4">
        <v>270000</v>
      </c>
      <c r="M17">
        <v>127.2892</v>
      </c>
      <c r="N17">
        <v>343.68</v>
      </c>
      <c r="O17" s="2">
        <v>0.0142</v>
      </c>
      <c r="P17" s="2">
        <v>0.0019</v>
      </c>
    </row>
    <row r="18" spans="1:16" ht="12.75">
      <c r="A18" s="1" t="s">
        <v>340</v>
      </c>
      <c r="H18" s="1">
        <v>1.5</v>
      </c>
      <c r="K18" s="5">
        <v>0.045</v>
      </c>
      <c r="N18" s="1">
        <v>548.56</v>
      </c>
      <c r="O18" s="5">
        <v>0.0055</v>
      </c>
      <c r="P18" s="5">
        <v>0.0031</v>
      </c>
    </row>
    <row r="19" ht="12.75">
      <c r="A19" t="s">
        <v>566</v>
      </c>
    </row>
    <row r="20" spans="1:16" ht="12.75">
      <c r="A20" t="s">
        <v>567</v>
      </c>
      <c r="C20">
        <v>6020747</v>
      </c>
      <c r="D20" t="s">
        <v>568</v>
      </c>
      <c r="E20" t="s">
        <v>33</v>
      </c>
      <c r="F20" t="s">
        <v>34</v>
      </c>
      <c r="G20" t="s">
        <v>569</v>
      </c>
      <c r="H20">
        <v>2</v>
      </c>
      <c r="I20" t="s">
        <v>17</v>
      </c>
      <c r="J20" s="2">
        <v>0.052</v>
      </c>
      <c r="K20" s="2">
        <v>0.0397</v>
      </c>
      <c r="L20" s="4">
        <v>23450</v>
      </c>
      <c r="M20">
        <v>133.4235</v>
      </c>
      <c r="N20">
        <v>31.29</v>
      </c>
      <c r="O20" s="2">
        <v>0.0013</v>
      </c>
      <c r="P20" s="2">
        <v>0.0002</v>
      </c>
    </row>
    <row r="21" spans="1:16" ht="12.75">
      <c r="A21" s="1" t="s">
        <v>570</v>
      </c>
      <c r="H21" s="1">
        <v>2</v>
      </c>
      <c r="K21" s="5">
        <v>0.0397</v>
      </c>
      <c r="N21" s="1">
        <v>31.29</v>
      </c>
      <c r="O21" s="5">
        <v>0.0013</v>
      </c>
      <c r="P21" s="5">
        <v>0.0002</v>
      </c>
    </row>
    <row r="22" ht="12.75">
      <c r="A22" t="s">
        <v>571</v>
      </c>
    </row>
    <row r="23" spans="1:16" ht="12.75">
      <c r="A23" t="s">
        <v>572</v>
      </c>
      <c r="C23">
        <v>7290182</v>
      </c>
      <c r="D23" t="s">
        <v>117</v>
      </c>
      <c r="E23" t="s">
        <v>125</v>
      </c>
      <c r="F23" t="s">
        <v>34</v>
      </c>
      <c r="G23" t="s">
        <v>573</v>
      </c>
      <c r="H23">
        <v>1.2</v>
      </c>
      <c r="I23" t="s">
        <v>17</v>
      </c>
      <c r="J23" s="2">
        <v>0.062</v>
      </c>
      <c r="K23" s="2">
        <v>0.1462</v>
      </c>
      <c r="L23" s="4">
        <v>157500.25</v>
      </c>
      <c r="M23">
        <v>112.5136</v>
      </c>
      <c r="N23">
        <v>177.21</v>
      </c>
      <c r="O23" s="2">
        <v>0.0394</v>
      </c>
      <c r="P23" s="2">
        <v>0.001</v>
      </c>
    </row>
    <row r="24" spans="1:16" ht="12.75">
      <c r="A24" t="s">
        <v>574</v>
      </c>
      <c r="C24">
        <v>7290133</v>
      </c>
      <c r="D24" t="s">
        <v>117</v>
      </c>
      <c r="E24" t="s">
        <v>125</v>
      </c>
      <c r="F24" t="s">
        <v>34</v>
      </c>
      <c r="G24" t="s">
        <v>575</v>
      </c>
      <c r="H24">
        <v>1.2</v>
      </c>
      <c r="I24" t="s">
        <v>17</v>
      </c>
      <c r="J24" s="2">
        <v>0.0617</v>
      </c>
      <c r="K24" s="2">
        <v>0.1459</v>
      </c>
      <c r="L24" s="4">
        <v>212500</v>
      </c>
      <c r="M24">
        <v>111.832</v>
      </c>
      <c r="N24">
        <v>237.64</v>
      </c>
      <c r="O24" s="2">
        <v>0.0044</v>
      </c>
      <c r="P24" s="2">
        <v>0.0013</v>
      </c>
    </row>
    <row r="25" spans="1:16" ht="12.75">
      <c r="A25" t="s">
        <v>576</v>
      </c>
      <c r="C25">
        <v>7290216</v>
      </c>
      <c r="D25" t="s">
        <v>117</v>
      </c>
      <c r="E25" t="s">
        <v>125</v>
      </c>
      <c r="F25" t="s">
        <v>34</v>
      </c>
      <c r="G25" t="s">
        <v>577</v>
      </c>
      <c r="H25">
        <v>2.1</v>
      </c>
      <c r="I25" t="s">
        <v>17</v>
      </c>
      <c r="J25" s="2">
        <v>0.064</v>
      </c>
      <c r="K25" s="2">
        <v>0.1501</v>
      </c>
      <c r="L25" s="4">
        <v>180000</v>
      </c>
      <c r="M25">
        <v>104.5126</v>
      </c>
      <c r="N25">
        <v>188.12</v>
      </c>
      <c r="O25" s="2">
        <v>0.0119</v>
      </c>
      <c r="P25" s="2">
        <v>0.001</v>
      </c>
    </row>
    <row r="26" spans="1:16" ht="12.75">
      <c r="A26" s="1" t="s">
        <v>578</v>
      </c>
      <c r="H26" s="1">
        <v>1.5</v>
      </c>
      <c r="K26" s="5">
        <v>0.1473</v>
      </c>
      <c r="N26" s="1">
        <v>602.97</v>
      </c>
      <c r="O26" s="5">
        <v>0.0081</v>
      </c>
      <c r="P26" s="5">
        <v>0.0034</v>
      </c>
    </row>
    <row r="27" ht="12.75">
      <c r="A27" t="s">
        <v>115</v>
      </c>
    </row>
    <row r="28" spans="1:16" ht="12.75">
      <c r="A28" t="s">
        <v>579</v>
      </c>
      <c r="C28">
        <v>6392757</v>
      </c>
      <c r="D28" t="s">
        <v>117</v>
      </c>
      <c r="E28" t="s">
        <v>36</v>
      </c>
      <c r="F28" t="s">
        <v>34</v>
      </c>
      <c r="G28" t="s">
        <v>580</v>
      </c>
      <c r="I28" t="s">
        <v>17</v>
      </c>
      <c r="J28" s="2">
        <v>0.062</v>
      </c>
      <c r="K28" s="2">
        <v>0.0857</v>
      </c>
      <c r="L28" s="4">
        <v>108000</v>
      </c>
      <c r="M28">
        <v>122.9278</v>
      </c>
      <c r="N28">
        <v>132.76</v>
      </c>
      <c r="O28" s="2">
        <v>0.0014</v>
      </c>
      <c r="P28" s="2">
        <v>0.0007</v>
      </c>
    </row>
    <row r="29" spans="1:16" ht="12.75">
      <c r="A29" t="s">
        <v>581</v>
      </c>
      <c r="C29">
        <v>6392658</v>
      </c>
      <c r="D29" t="s">
        <v>117</v>
      </c>
      <c r="E29" t="s">
        <v>36</v>
      </c>
      <c r="F29" t="s">
        <v>34</v>
      </c>
      <c r="G29" t="s">
        <v>582</v>
      </c>
      <c r="H29">
        <v>1.1</v>
      </c>
      <c r="I29" t="s">
        <v>17</v>
      </c>
      <c r="J29" s="2">
        <v>0.06</v>
      </c>
      <c r="K29" s="2">
        <v>0.0745</v>
      </c>
      <c r="L29" s="4">
        <v>165000</v>
      </c>
      <c r="M29">
        <v>124.541</v>
      </c>
      <c r="N29">
        <v>205.49</v>
      </c>
      <c r="O29" s="2">
        <v>0.0047</v>
      </c>
      <c r="P29" s="2">
        <v>0.0011</v>
      </c>
    </row>
    <row r="30" spans="1:16" ht="12.75">
      <c r="A30" t="s">
        <v>583</v>
      </c>
      <c r="C30">
        <v>6392906</v>
      </c>
      <c r="D30" t="s">
        <v>117</v>
      </c>
      <c r="E30" t="s">
        <v>36</v>
      </c>
      <c r="F30" t="s">
        <v>34</v>
      </c>
      <c r="G30" t="s">
        <v>584</v>
      </c>
      <c r="H30">
        <v>2.9</v>
      </c>
      <c r="I30" t="s">
        <v>17</v>
      </c>
      <c r="J30" s="2">
        <v>0.068</v>
      </c>
      <c r="K30" s="2">
        <v>0.0822</v>
      </c>
      <c r="L30" s="4">
        <v>240000</v>
      </c>
      <c r="M30">
        <v>120.5358</v>
      </c>
      <c r="N30">
        <v>289.29</v>
      </c>
      <c r="O30" s="2">
        <v>0.0207</v>
      </c>
      <c r="P30" s="2">
        <v>0.0016</v>
      </c>
    </row>
    <row r="31" spans="1:16" ht="12.75">
      <c r="A31" t="s">
        <v>585</v>
      </c>
      <c r="C31">
        <v>6392708</v>
      </c>
      <c r="D31" t="s">
        <v>117</v>
      </c>
      <c r="E31" t="s">
        <v>36</v>
      </c>
      <c r="F31" t="s">
        <v>34</v>
      </c>
      <c r="G31" t="s">
        <v>586</v>
      </c>
      <c r="H31">
        <v>0.5</v>
      </c>
      <c r="I31" t="s">
        <v>17</v>
      </c>
      <c r="J31" s="2">
        <v>0.0595</v>
      </c>
      <c r="K31" s="2">
        <v>0.0812</v>
      </c>
      <c r="L31" s="4">
        <v>83333.5</v>
      </c>
      <c r="M31">
        <v>121.4225</v>
      </c>
      <c r="N31">
        <v>101.19</v>
      </c>
      <c r="O31" s="2">
        <v>0.0044</v>
      </c>
      <c r="P31" s="2">
        <v>0.0006</v>
      </c>
    </row>
    <row r="32" spans="1:16" ht="12.75">
      <c r="A32" t="s">
        <v>587</v>
      </c>
      <c r="C32">
        <v>6392674</v>
      </c>
      <c r="D32" t="s">
        <v>117</v>
      </c>
      <c r="E32" t="s">
        <v>36</v>
      </c>
      <c r="F32" t="s">
        <v>34</v>
      </c>
      <c r="G32" t="s">
        <v>588</v>
      </c>
      <c r="H32">
        <v>0.8</v>
      </c>
      <c r="I32" t="s">
        <v>17</v>
      </c>
      <c r="J32" s="2">
        <v>0.0592</v>
      </c>
      <c r="K32" s="2">
        <v>0.0764</v>
      </c>
      <c r="L32" s="4">
        <v>228333.33</v>
      </c>
      <c r="M32">
        <v>120.906</v>
      </c>
      <c r="N32">
        <v>276.07</v>
      </c>
      <c r="O32" s="2">
        <v>0.0038</v>
      </c>
      <c r="P32" s="2">
        <v>0.0015</v>
      </c>
    </row>
    <row r="33" spans="1:16" ht="12.75">
      <c r="A33" t="s">
        <v>589</v>
      </c>
      <c r="C33">
        <v>6392815</v>
      </c>
      <c r="D33" t="s">
        <v>117</v>
      </c>
      <c r="E33" t="s">
        <v>36</v>
      </c>
      <c r="F33" t="s">
        <v>34</v>
      </c>
      <c r="G33" t="s">
        <v>590</v>
      </c>
      <c r="H33">
        <v>0.9</v>
      </c>
      <c r="I33" t="s">
        <v>17</v>
      </c>
      <c r="J33" s="2">
        <v>0.063</v>
      </c>
      <c r="K33" s="2">
        <v>0.0751</v>
      </c>
      <c r="L33" s="4">
        <v>64000</v>
      </c>
      <c r="M33">
        <v>119.2873</v>
      </c>
      <c r="N33">
        <v>76.34</v>
      </c>
      <c r="O33" s="2">
        <v>0.0023</v>
      </c>
      <c r="P33" s="2">
        <v>0.0004</v>
      </c>
    </row>
    <row r="34" spans="1:16" ht="12.75">
      <c r="A34" t="s">
        <v>591</v>
      </c>
      <c r="C34">
        <v>6392823</v>
      </c>
      <c r="D34" t="s">
        <v>117</v>
      </c>
      <c r="E34" t="s">
        <v>36</v>
      </c>
      <c r="F34" t="s">
        <v>34</v>
      </c>
      <c r="G34" t="s">
        <v>592</v>
      </c>
      <c r="H34">
        <v>1.4</v>
      </c>
      <c r="I34" t="s">
        <v>17</v>
      </c>
      <c r="J34" s="2">
        <v>0.066</v>
      </c>
      <c r="K34" s="2">
        <v>0.0747</v>
      </c>
      <c r="L34" s="4">
        <v>42000</v>
      </c>
      <c r="M34">
        <v>119.3965</v>
      </c>
      <c r="N34">
        <v>50.15</v>
      </c>
      <c r="O34" s="2">
        <v>0.0011</v>
      </c>
      <c r="P34" s="2">
        <v>0.0003</v>
      </c>
    </row>
    <row r="35" spans="1:16" ht="12.75">
      <c r="A35" t="s">
        <v>593</v>
      </c>
      <c r="C35">
        <v>6392724</v>
      </c>
      <c r="D35" t="s">
        <v>117</v>
      </c>
      <c r="E35" t="s">
        <v>36</v>
      </c>
      <c r="F35" t="s">
        <v>34</v>
      </c>
      <c r="G35" t="s">
        <v>594</v>
      </c>
      <c r="H35">
        <v>3.3</v>
      </c>
      <c r="I35" t="s">
        <v>17</v>
      </c>
      <c r="J35" s="2">
        <v>0.061</v>
      </c>
      <c r="K35" s="2">
        <v>0.0818</v>
      </c>
      <c r="L35" s="4">
        <v>58333.34</v>
      </c>
      <c r="M35">
        <v>111.6409</v>
      </c>
      <c r="N35">
        <v>65.12</v>
      </c>
      <c r="O35" s="2">
        <v>0.0028</v>
      </c>
      <c r="P35" s="2">
        <v>0.0004</v>
      </c>
    </row>
    <row r="36" spans="1:16" ht="12.75">
      <c r="A36" s="1" t="s">
        <v>121</v>
      </c>
      <c r="H36" s="1">
        <v>1.4</v>
      </c>
      <c r="K36" s="5">
        <v>0.0791</v>
      </c>
      <c r="N36" s="1">
        <v>1196.41</v>
      </c>
      <c r="O36" s="5">
        <v>0.0034</v>
      </c>
      <c r="P36" s="5">
        <v>0.0067</v>
      </c>
    </row>
    <row r="37" ht="12.75">
      <c r="A37" t="s">
        <v>595</v>
      </c>
    </row>
    <row r="38" spans="1:16" ht="12.75">
      <c r="A38" t="s">
        <v>596</v>
      </c>
      <c r="C38">
        <v>6070908</v>
      </c>
      <c r="D38" t="s">
        <v>117</v>
      </c>
      <c r="E38" t="s">
        <v>131</v>
      </c>
      <c r="G38" t="s">
        <v>597</v>
      </c>
      <c r="H38">
        <v>1.2</v>
      </c>
      <c r="I38" t="s">
        <v>17</v>
      </c>
      <c r="J38" s="2">
        <v>0.0625</v>
      </c>
      <c r="K38" s="2">
        <v>0.0657</v>
      </c>
      <c r="L38" s="4">
        <v>228000</v>
      </c>
      <c r="M38">
        <v>123.0397</v>
      </c>
      <c r="N38">
        <v>280.53</v>
      </c>
      <c r="O38" s="2">
        <v>0.0046</v>
      </c>
      <c r="P38" s="2">
        <v>0.0016</v>
      </c>
    </row>
    <row r="39" spans="1:16" ht="12.75">
      <c r="A39" t="s">
        <v>598</v>
      </c>
      <c r="C39">
        <v>6070916</v>
      </c>
      <c r="D39" t="s">
        <v>117</v>
      </c>
      <c r="E39" t="s">
        <v>131</v>
      </c>
      <c r="G39" t="s">
        <v>599</v>
      </c>
      <c r="H39">
        <v>1.2</v>
      </c>
      <c r="I39" t="s">
        <v>17</v>
      </c>
      <c r="J39" s="2">
        <v>0.0625</v>
      </c>
      <c r="K39" s="2">
        <v>0.0658</v>
      </c>
      <c r="L39" s="4">
        <v>289500</v>
      </c>
      <c r="M39">
        <v>122.9942</v>
      </c>
      <c r="N39">
        <v>356.07</v>
      </c>
      <c r="O39" s="2">
        <v>0.0122</v>
      </c>
      <c r="P39" s="2">
        <v>0.002</v>
      </c>
    </row>
    <row r="40" spans="1:16" ht="12.75">
      <c r="A40" s="1" t="s">
        <v>600</v>
      </c>
      <c r="H40" s="1">
        <v>1.2</v>
      </c>
      <c r="K40" s="5">
        <v>0.0658</v>
      </c>
      <c r="N40" s="1">
        <v>636.6</v>
      </c>
      <c r="O40" s="5">
        <v>0.007</v>
      </c>
      <c r="P40" s="5">
        <v>0.0035</v>
      </c>
    </row>
    <row r="41" ht="12.75">
      <c r="A41" t="s">
        <v>128</v>
      </c>
    </row>
    <row r="42" spans="1:16" ht="12.75">
      <c r="A42" t="s">
        <v>601</v>
      </c>
      <c r="C42">
        <v>6390108</v>
      </c>
      <c r="D42" t="s">
        <v>130</v>
      </c>
      <c r="E42" t="s">
        <v>131</v>
      </c>
      <c r="F42" t="s">
        <v>34</v>
      </c>
      <c r="G42" t="s">
        <v>602</v>
      </c>
      <c r="H42">
        <v>1.7</v>
      </c>
      <c r="I42" t="s">
        <v>17</v>
      </c>
      <c r="J42" s="2">
        <v>0.059</v>
      </c>
      <c r="K42" s="2">
        <v>0.0656</v>
      </c>
      <c r="L42" s="4">
        <v>81600</v>
      </c>
      <c r="M42">
        <v>110.791</v>
      </c>
      <c r="N42">
        <v>90.41</v>
      </c>
      <c r="O42" s="2">
        <v>0.0003</v>
      </c>
      <c r="P42" s="2">
        <v>0.0005</v>
      </c>
    </row>
    <row r="43" spans="1:16" ht="12.75">
      <c r="A43" t="s">
        <v>603</v>
      </c>
      <c r="C43">
        <v>6390116</v>
      </c>
      <c r="D43" t="s">
        <v>130</v>
      </c>
      <c r="E43" t="s">
        <v>131</v>
      </c>
      <c r="F43" t="s">
        <v>34</v>
      </c>
      <c r="G43" t="s">
        <v>604</v>
      </c>
      <c r="H43">
        <v>2.8</v>
      </c>
      <c r="I43" t="s">
        <v>17</v>
      </c>
      <c r="J43" s="2">
        <v>0.055</v>
      </c>
      <c r="K43" s="2">
        <v>0.0714</v>
      </c>
      <c r="L43" s="4">
        <v>192500</v>
      </c>
      <c r="M43">
        <v>110.5092</v>
      </c>
      <c r="N43">
        <v>212.73</v>
      </c>
      <c r="O43" s="2">
        <v>0.0006</v>
      </c>
      <c r="P43" s="2">
        <v>0.0012</v>
      </c>
    </row>
    <row r="44" spans="1:16" ht="12.75">
      <c r="A44" s="1" t="s">
        <v>137</v>
      </c>
      <c r="H44" s="1">
        <v>2.5</v>
      </c>
      <c r="K44" s="5">
        <v>0.0697</v>
      </c>
      <c r="N44" s="1">
        <v>303.14</v>
      </c>
      <c r="O44" s="5">
        <v>0.0005</v>
      </c>
      <c r="P44" s="5">
        <v>0.0017</v>
      </c>
    </row>
    <row r="45" ht="12.75">
      <c r="A45" t="s">
        <v>605</v>
      </c>
    </row>
    <row r="46" spans="1:16" ht="12.75">
      <c r="A46" t="s">
        <v>606</v>
      </c>
      <c r="C46">
        <v>1099290</v>
      </c>
      <c r="D46" t="s">
        <v>117</v>
      </c>
      <c r="E46" t="s">
        <v>131</v>
      </c>
      <c r="F46" t="s">
        <v>250</v>
      </c>
      <c r="G46" t="s">
        <v>607</v>
      </c>
      <c r="H46">
        <v>3.1</v>
      </c>
      <c r="I46" t="s">
        <v>17</v>
      </c>
      <c r="J46" s="2">
        <v>0.0515</v>
      </c>
      <c r="K46" s="2">
        <v>0.0674</v>
      </c>
      <c r="L46" s="4">
        <v>180000</v>
      </c>
      <c r="M46">
        <v>101.5937</v>
      </c>
      <c r="N46">
        <v>182.87</v>
      </c>
      <c r="O46" s="2">
        <v>0.0018</v>
      </c>
      <c r="P46" s="2">
        <v>0.001</v>
      </c>
    </row>
    <row r="47" spans="1:16" ht="12.75">
      <c r="A47" s="1" t="s">
        <v>608</v>
      </c>
      <c r="H47" s="1">
        <v>3.1</v>
      </c>
      <c r="K47" s="5">
        <v>0.0674</v>
      </c>
      <c r="N47" s="1">
        <v>182.87</v>
      </c>
      <c r="O47" s="5">
        <v>0.0018</v>
      </c>
      <c r="P47" s="5">
        <v>0.001</v>
      </c>
    </row>
    <row r="48" ht="12.75">
      <c r="A48" t="s">
        <v>138</v>
      </c>
    </row>
    <row r="49" spans="1:16" ht="12.75">
      <c r="A49" t="s">
        <v>609</v>
      </c>
      <c r="C49">
        <v>6851562</v>
      </c>
      <c r="D49" t="s">
        <v>117</v>
      </c>
      <c r="E49" t="s">
        <v>131</v>
      </c>
      <c r="F49" t="s">
        <v>34</v>
      </c>
      <c r="G49" s="7">
        <v>36866</v>
      </c>
      <c r="H49">
        <v>1.8</v>
      </c>
      <c r="I49" t="s">
        <v>17</v>
      </c>
      <c r="J49" s="2">
        <v>0.0655</v>
      </c>
      <c r="K49" s="2">
        <v>0.0656</v>
      </c>
      <c r="L49" s="4">
        <v>71300.03</v>
      </c>
      <c r="M49">
        <v>118.451</v>
      </c>
      <c r="N49">
        <v>84.46</v>
      </c>
      <c r="O49" s="2">
        <v>0.0101</v>
      </c>
      <c r="P49" s="2">
        <v>0.0005</v>
      </c>
    </row>
    <row r="50" spans="1:16" ht="12.75">
      <c r="A50" t="s">
        <v>610</v>
      </c>
      <c r="C50">
        <v>6851216</v>
      </c>
      <c r="D50" t="s">
        <v>117</v>
      </c>
      <c r="E50" t="s">
        <v>131</v>
      </c>
      <c r="F50" t="s">
        <v>34</v>
      </c>
      <c r="G50" t="s">
        <v>611</v>
      </c>
      <c r="H50">
        <v>0.7</v>
      </c>
      <c r="I50" t="s">
        <v>17</v>
      </c>
      <c r="J50" s="2">
        <v>0.0523</v>
      </c>
      <c r="K50" s="2">
        <v>0.0695</v>
      </c>
      <c r="L50" s="4">
        <v>25000</v>
      </c>
      <c r="M50">
        <v>126.2938</v>
      </c>
      <c r="N50">
        <v>31.57</v>
      </c>
      <c r="O50" s="2">
        <v>0.0005</v>
      </c>
      <c r="P50" s="2">
        <v>0.0002</v>
      </c>
    </row>
    <row r="51" spans="1:16" ht="12.75">
      <c r="A51" t="s">
        <v>612</v>
      </c>
      <c r="C51">
        <v>6851224</v>
      </c>
      <c r="D51" t="s">
        <v>117</v>
      </c>
      <c r="E51" t="s">
        <v>131</v>
      </c>
      <c r="F51" t="s">
        <v>34</v>
      </c>
      <c r="G51" t="s">
        <v>613</v>
      </c>
      <c r="H51">
        <v>0.8</v>
      </c>
      <c r="I51" t="s">
        <v>17</v>
      </c>
      <c r="J51" s="2">
        <v>0.0511</v>
      </c>
      <c r="K51" s="2">
        <v>0.0695</v>
      </c>
      <c r="L51" s="4">
        <v>17500</v>
      </c>
      <c r="M51">
        <v>124.2221</v>
      </c>
      <c r="N51">
        <v>21.74</v>
      </c>
      <c r="O51" s="2">
        <v>0.0006</v>
      </c>
      <c r="P51" s="2">
        <v>0.0001</v>
      </c>
    </row>
    <row r="52" spans="1:16" ht="12.75">
      <c r="A52" t="s">
        <v>614</v>
      </c>
      <c r="C52">
        <v>6851364</v>
      </c>
      <c r="D52" t="s">
        <v>117</v>
      </c>
      <c r="E52" t="s">
        <v>131</v>
      </c>
      <c r="F52" t="s">
        <v>34</v>
      </c>
      <c r="G52" t="s">
        <v>615</v>
      </c>
      <c r="H52">
        <v>0.9</v>
      </c>
      <c r="I52" t="s">
        <v>17</v>
      </c>
      <c r="J52" s="2">
        <v>0.061</v>
      </c>
      <c r="K52" s="2">
        <v>0.0666</v>
      </c>
      <c r="L52" s="4">
        <v>16666.67</v>
      </c>
      <c r="M52">
        <v>119.7659</v>
      </c>
      <c r="N52">
        <v>19.96</v>
      </c>
      <c r="O52" s="2">
        <v>0.0009</v>
      </c>
      <c r="P52" s="2">
        <v>0.0001</v>
      </c>
    </row>
    <row r="53" spans="1:16" ht="12.75">
      <c r="A53" t="s">
        <v>616</v>
      </c>
      <c r="C53">
        <v>6851398</v>
      </c>
      <c r="D53" t="s">
        <v>117</v>
      </c>
      <c r="E53" t="s">
        <v>131</v>
      </c>
      <c r="F53" t="s">
        <v>34</v>
      </c>
      <c r="G53" s="7">
        <v>36500</v>
      </c>
      <c r="H53">
        <v>1.3</v>
      </c>
      <c r="I53" t="s">
        <v>17</v>
      </c>
      <c r="J53" s="2">
        <v>0.0625</v>
      </c>
      <c r="K53" s="2">
        <v>0.0649</v>
      </c>
      <c r="L53" s="4">
        <v>36666.67</v>
      </c>
      <c r="M53">
        <v>117.8978</v>
      </c>
      <c r="N53">
        <v>43.23</v>
      </c>
      <c r="O53" s="2">
        <v>0.0016</v>
      </c>
      <c r="P53" s="2">
        <v>0.0002</v>
      </c>
    </row>
    <row r="54" spans="1:16" ht="12.75">
      <c r="A54" t="s">
        <v>617</v>
      </c>
      <c r="C54">
        <v>6851547</v>
      </c>
      <c r="D54" t="s">
        <v>117</v>
      </c>
      <c r="E54" t="s">
        <v>131</v>
      </c>
      <c r="F54" t="s">
        <v>34</v>
      </c>
      <c r="G54" t="s">
        <v>618</v>
      </c>
      <c r="H54">
        <v>1.8</v>
      </c>
      <c r="I54" t="s">
        <v>17</v>
      </c>
      <c r="J54" s="2">
        <v>0.0645</v>
      </c>
      <c r="K54" s="2">
        <v>0.0656</v>
      </c>
      <c r="L54" s="4">
        <v>70999.99</v>
      </c>
      <c r="M54">
        <v>118.3601</v>
      </c>
      <c r="N54">
        <v>84.04</v>
      </c>
      <c r="O54" s="2">
        <v>0.0319</v>
      </c>
      <c r="P54" s="2">
        <v>0.0005</v>
      </c>
    </row>
    <row r="55" spans="1:16" ht="12.75">
      <c r="A55" t="s">
        <v>619</v>
      </c>
      <c r="C55">
        <v>6851315</v>
      </c>
      <c r="D55" t="s">
        <v>117</v>
      </c>
      <c r="E55" t="s">
        <v>131</v>
      </c>
      <c r="F55" t="s">
        <v>34</v>
      </c>
      <c r="G55" s="7">
        <v>36291</v>
      </c>
      <c r="H55">
        <v>0.8</v>
      </c>
      <c r="I55" t="s">
        <v>17</v>
      </c>
      <c r="J55" s="2">
        <v>0.058</v>
      </c>
      <c r="K55" s="2">
        <v>0.0681</v>
      </c>
      <c r="L55" s="4">
        <v>136666.67</v>
      </c>
      <c r="M55">
        <v>121.2313</v>
      </c>
      <c r="N55">
        <v>165.68</v>
      </c>
      <c r="O55" s="2">
        <v>0.0084</v>
      </c>
      <c r="P55" s="2">
        <v>0.0009</v>
      </c>
    </row>
    <row r="56" spans="1:16" ht="12.75">
      <c r="A56" t="s">
        <v>620</v>
      </c>
      <c r="C56">
        <v>6851455</v>
      </c>
      <c r="D56" t="s">
        <v>117</v>
      </c>
      <c r="E56" t="s">
        <v>131</v>
      </c>
      <c r="F56" t="s">
        <v>34</v>
      </c>
      <c r="G56" t="s">
        <v>621</v>
      </c>
      <c r="H56">
        <v>1.4</v>
      </c>
      <c r="I56" t="s">
        <v>17</v>
      </c>
      <c r="J56" s="2">
        <v>0.06</v>
      </c>
      <c r="K56" s="2">
        <v>0.0656</v>
      </c>
      <c r="L56" s="4">
        <v>340000</v>
      </c>
      <c r="M56">
        <v>117.2402</v>
      </c>
      <c r="N56">
        <v>398.62</v>
      </c>
      <c r="O56" s="2">
        <v>0.017</v>
      </c>
      <c r="P56" s="2">
        <v>0.0022</v>
      </c>
    </row>
    <row r="57" spans="1:16" ht="12.75">
      <c r="A57" s="1" t="s">
        <v>142</v>
      </c>
      <c r="H57" s="1">
        <v>1.3</v>
      </c>
      <c r="K57" s="5">
        <v>0.0663</v>
      </c>
      <c r="N57" s="1">
        <v>849.29</v>
      </c>
      <c r="O57" s="5">
        <v>0.0042</v>
      </c>
      <c r="P57" s="5">
        <v>0.0047</v>
      </c>
    </row>
    <row r="58" ht="12.75">
      <c r="A58" t="s">
        <v>622</v>
      </c>
    </row>
    <row r="59" spans="1:16" ht="12.75">
      <c r="A59" t="s">
        <v>623</v>
      </c>
      <c r="C59">
        <v>1094747</v>
      </c>
      <c r="D59" t="s">
        <v>124</v>
      </c>
      <c r="E59" t="s">
        <v>145</v>
      </c>
      <c r="F59" t="s">
        <v>34</v>
      </c>
      <c r="G59" s="7">
        <v>39364</v>
      </c>
      <c r="H59">
        <v>3.5</v>
      </c>
      <c r="I59" t="s">
        <v>17</v>
      </c>
      <c r="J59" s="2">
        <v>0.0645</v>
      </c>
      <c r="K59" s="2">
        <v>0.0645</v>
      </c>
      <c r="L59" s="4">
        <v>378637.97</v>
      </c>
      <c r="M59">
        <v>66.8619</v>
      </c>
      <c r="N59">
        <v>253.16</v>
      </c>
      <c r="O59" s="2">
        <v>0.0019</v>
      </c>
      <c r="P59" s="2">
        <v>0.0014</v>
      </c>
    </row>
    <row r="60" spans="1:16" ht="12.75">
      <c r="A60" s="1" t="s">
        <v>624</v>
      </c>
      <c r="H60" s="1">
        <v>3.5</v>
      </c>
      <c r="K60" s="5">
        <v>0.0645</v>
      </c>
      <c r="N60" s="1">
        <v>253.16</v>
      </c>
      <c r="O60" s="5">
        <v>0.0019</v>
      </c>
      <c r="P60" s="5">
        <v>0.0014</v>
      </c>
    </row>
    <row r="61" ht="12.75">
      <c r="A61" t="s">
        <v>625</v>
      </c>
    </row>
    <row r="62" spans="1:16" ht="12.75">
      <c r="A62" t="s">
        <v>626</v>
      </c>
      <c r="C62">
        <v>1092329</v>
      </c>
      <c r="D62" t="s">
        <v>177</v>
      </c>
      <c r="E62" t="s">
        <v>131</v>
      </c>
      <c r="F62" t="s">
        <v>34</v>
      </c>
      <c r="G62" t="s">
        <v>627</v>
      </c>
      <c r="H62">
        <v>0.4</v>
      </c>
      <c r="I62" t="s">
        <v>17</v>
      </c>
      <c r="J62" s="2">
        <v>0.05</v>
      </c>
      <c r="K62" s="2">
        <v>0.08</v>
      </c>
      <c r="L62" s="4">
        <v>22198.18</v>
      </c>
      <c r="M62">
        <v>109.4034</v>
      </c>
      <c r="N62">
        <v>24.29</v>
      </c>
      <c r="O62" s="2">
        <v>0.0005</v>
      </c>
      <c r="P62" s="2">
        <v>0.0001</v>
      </c>
    </row>
    <row r="63" spans="1:16" ht="12.75">
      <c r="A63" t="s">
        <v>628</v>
      </c>
      <c r="C63">
        <v>1097740</v>
      </c>
      <c r="D63" t="s">
        <v>177</v>
      </c>
      <c r="E63" t="s">
        <v>131</v>
      </c>
      <c r="F63" t="s">
        <v>34</v>
      </c>
      <c r="G63" s="7">
        <v>38879</v>
      </c>
      <c r="H63">
        <v>1</v>
      </c>
      <c r="I63" t="s">
        <v>17</v>
      </c>
      <c r="J63" s="2">
        <v>0.0575</v>
      </c>
      <c r="K63" s="2">
        <v>0.0747</v>
      </c>
      <c r="L63" s="4">
        <v>57650.03</v>
      </c>
      <c r="M63">
        <v>104.4621</v>
      </c>
      <c r="N63">
        <v>60.22</v>
      </c>
      <c r="O63" s="2">
        <v>0.0012</v>
      </c>
      <c r="P63" s="2">
        <v>0.0003</v>
      </c>
    </row>
    <row r="64" spans="1:16" ht="12.75">
      <c r="A64" s="1" t="s">
        <v>629</v>
      </c>
      <c r="H64" s="1">
        <v>0.8</v>
      </c>
      <c r="K64" s="5">
        <v>0.0762</v>
      </c>
      <c r="N64" s="1">
        <v>84.51</v>
      </c>
      <c r="O64" s="5">
        <v>0.0009</v>
      </c>
      <c r="P64" s="5">
        <v>0.0005</v>
      </c>
    </row>
    <row r="65" ht="12.75">
      <c r="A65" t="s">
        <v>152</v>
      </c>
    </row>
    <row r="66" spans="1:16" ht="12.75">
      <c r="A66" t="s">
        <v>630</v>
      </c>
      <c r="C66">
        <v>7342108</v>
      </c>
      <c r="D66" t="s">
        <v>117</v>
      </c>
      <c r="E66" t="s">
        <v>36</v>
      </c>
      <c r="F66" t="s">
        <v>34</v>
      </c>
      <c r="G66" t="s">
        <v>561</v>
      </c>
      <c r="H66">
        <v>3</v>
      </c>
      <c r="I66" t="s">
        <v>17</v>
      </c>
      <c r="J66" s="2">
        <v>0.061</v>
      </c>
      <c r="K66" s="2">
        <v>0.0822</v>
      </c>
      <c r="L66" s="4">
        <v>320000</v>
      </c>
      <c r="M66">
        <v>116.7261</v>
      </c>
      <c r="N66">
        <v>373.52</v>
      </c>
      <c r="O66" s="2">
        <v>0.0107</v>
      </c>
      <c r="P66" s="2">
        <v>0.0021</v>
      </c>
    </row>
    <row r="67" spans="1:16" ht="12.75">
      <c r="A67" t="s">
        <v>631</v>
      </c>
      <c r="C67">
        <v>7341514</v>
      </c>
      <c r="D67" t="s">
        <v>117</v>
      </c>
      <c r="E67" t="s">
        <v>36</v>
      </c>
      <c r="F67" t="s">
        <v>34</v>
      </c>
      <c r="G67" s="7">
        <v>36139</v>
      </c>
      <c r="H67">
        <v>2.6</v>
      </c>
      <c r="I67" t="s">
        <v>17</v>
      </c>
      <c r="J67" s="2">
        <v>0.0575</v>
      </c>
      <c r="K67" s="2">
        <v>0.0783</v>
      </c>
      <c r="L67" s="4">
        <v>192500</v>
      </c>
      <c r="M67">
        <v>115.1593</v>
      </c>
      <c r="N67">
        <v>221.68</v>
      </c>
      <c r="O67" s="2">
        <v>0.0028</v>
      </c>
      <c r="P67" s="2">
        <v>0.0012</v>
      </c>
    </row>
    <row r="68" spans="1:16" ht="12.75">
      <c r="A68" t="s">
        <v>632</v>
      </c>
      <c r="C68">
        <v>7342041</v>
      </c>
      <c r="D68" t="s">
        <v>117</v>
      </c>
      <c r="E68" t="s">
        <v>36</v>
      </c>
      <c r="F68" t="s">
        <v>34</v>
      </c>
      <c r="G68" t="s">
        <v>633</v>
      </c>
      <c r="H68">
        <v>3.4</v>
      </c>
      <c r="I68" t="s">
        <v>17</v>
      </c>
      <c r="J68" s="2">
        <v>0.0652</v>
      </c>
      <c r="K68" s="2">
        <v>0.0817</v>
      </c>
      <c r="L68" s="4">
        <v>140000</v>
      </c>
      <c r="M68">
        <v>111.6278</v>
      </c>
      <c r="N68">
        <v>156.28</v>
      </c>
      <c r="O68" s="2">
        <v>0.0389</v>
      </c>
      <c r="P68" s="2">
        <v>0.0009</v>
      </c>
    </row>
    <row r="69" spans="1:16" ht="12.75">
      <c r="A69" s="1" t="s">
        <v>154</v>
      </c>
      <c r="H69" s="1">
        <v>3</v>
      </c>
      <c r="K69" s="5">
        <v>0.0809</v>
      </c>
      <c r="N69" s="1">
        <v>751.48</v>
      </c>
      <c r="O69" s="5">
        <v>0.0064</v>
      </c>
      <c r="P69" s="5">
        <v>0.0042</v>
      </c>
    </row>
    <row r="70" ht="12.75">
      <c r="A70" t="s">
        <v>155</v>
      </c>
    </row>
    <row r="71" spans="1:16" ht="12.75">
      <c r="A71" t="s">
        <v>634</v>
      </c>
      <c r="C71">
        <v>7980501</v>
      </c>
      <c r="D71" t="s">
        <v>130</v>
      </c>
      <c r="E71" t="s">
        <v>131</v>
      </c>
      <c r="F71" t="s">
        <v>34</v>
      </c>
      <c r="G71" t="s">
        <v>635</v>
      </c>
      <c r="H71">
        <v>2.2</v>
      </c>
      <c r="I71" t="s">
        <v>17</v>
      </c>
      <c r="J71" s="2">
        <v>0.059</v>
      </c>
      <c r="K71" s="2">
        <v>0.0683</v>
      </c>
      <c r="L71" s="4">
        <v>50000</v>
      </c>
      <c r="M71">
        <v>119.4881</v>
      </c>
      <c r="N71">
        <v>59.74</v>
      </c>
      <c r="O71" s="2">
        <v>0.0015</v>
      </c>
      <c r="P71" s="2">
        <v>0.0003</v>
      </c>
    </row>
    <row r="72" spans="1:16" ht="12.75">
      <c r="A72" s="1" t="s">
        <v>161</v>
      </c>
      <c r="H72" s="1">
        <v>2.2</v>
      </c>
      <c r="K72" s="5">
        <v>0.0683</v>
      </c>
      <c r="N72" s="1">
        <v>59.74</v>
      </c>
      <c r="O72" s="5">
        <v>0.0015</v>
      </c>
      <c r="P72" s="5">
        <v>0.0003</v>
      </c>
    </row>
    <row r="73" ht="12.75">
      <c r="A73" t="s">
        <v>162</v>
      </c>
    </row>
    <row r="74" spans="1:16" ht="12.75">
      <c r="A74" t="s">
        <v>636</v>
      </c>
      <c r="C74">
        <v>7360035</v>
      </c>
      <c r="D74" t="s">
        <v>130</v>
      </c>
      <c r="E74" t="s">
        <v>36</v>
      </c>
      <c r="F74" t="s">
        <v>34</v>
      </c>
      <c r="G74" s="7">
        <v>38236</v>
      </c>
      <c r="H74">
        <v>2.4</v>
      </c>
      <c r="I74" t="s">
        <v>17</v>
      </c>
      <c r="J74" s="2">
        <v>0.057</v>
      </c>
      <c r="K74" s="2">
        <v>0.0779</v>
      </c>
      <c r="L74" s="4">
        <v>116666.68</v>
      </c>
      <c r="M74">
        <v>106.5866</v>
      </c>
      <c r="N74">
        <v>124.35</v>
      </c>
      <c r="O74" s="2">
        <v>0.0002</v>
      </c>
      <c r="P74" s="2">
        <v>0.0007</v>
      </c>
    </row>
    <row r="75" spans="1:16" ht="12.75">
      <c r="A75" s="1" t="s">
        <v>165</v>
      </c>
      <c r="H75" s="1">
        <v>2.4</v>
      </c>
      <c r="K75" s="5">
        <v>0.0779</v>
      </c>
      <c r="N75" s="1">
        <v>124.35</v>
      </c>
      <c r="O75" s="5">
        <v>0.0002</v>
      </c>
      <c r="P75" s="5">
        <v>0.0007</v>
      </c>
    </row>
    <row r="76" ht="12.75">
      <c r="A76" t="s">
        <v>637</v>
      </c>
    </row>
    <row r="77" spans="1:16" ht="12.75">
      <c r="A77" t="s">
        <v>638</v>
      </c>
      <c r="C77">
        <v>6110134</v>
      </c>
      <c r="D77" t="s">
        <v>124</v>
      </c>
      <c r="E77" t="s">
        <v>213</v>
      </c>
      <c r="F77" t="s">
        <v>34</v>
      </c>
      <c r="G77" t="s">
        <v>639</v>
      </c>
      <c r="H77">
        <v>2</v>
      </c>
      <c r="I77" t="s">
        <v>17</v>
      </c>
      <c r="J77" s="2">
        <v>0.051</v>
      </c>
      <c r="K77" s="2">
        <v>0.3179</v>
      </c>
      <c r="L77" s="4">
        <v>351000</v>
      </c>
      <c r="M77">
        <v>66.5978</v>
      </c>
      <c r="N77">
        <v>233.76</v>
      </c>
      <c r="O77" s="2">
        <v>0.0008</v>
      </c>
      <c r="P77" s="2">
        <v>0.0013</v>
      </c>
    </row>
    <row r="78" spans="1:16" ht="12.75">
      <c r="A78" s="1" t="s">
        <v>640</v>
      </c>
      <c r="H78" s="1">
        <v>2</v>
      </c>
      <c r="K78" s="5">
        <v>0.3179</v>
      </c>
      <c r="N78" s="1">
        <v>233.76</v>
      </c>
      <c r="O78" s="5">
        <v>0.0008</v>
      </c>
      <c r="P78" s="5">
        <v>0.0013</v>
      </c>
    </row>
    <row r="79" ht="12.75">
      <c r="A79" t="s">
        <v>166</v>
      </c>
    </row>
    <row r="80" spans="1:16" ht="12.75">
      <c r="A80" t="s">
        <v>641</v>
      </c>
      <c r="C80">
        <v>5761010</v>
      </c>
      <c r="D80" t="s">
        <v>130</v>
      </c>
      <c r="E80" t="s">
        <v>131</v>
      </c>
      <c r="F80" t="s">
        <v>34</v>
      </c>
      <c r="G80" t="s">
        <v>642</v>
      </c>
      <c r="H80">
        <v>1.4</v>
      </c>
      <c r="I80" t="s">
        <v>17</v>
      </c>
      <c r="J80" s="2">
        <v>0.054</v>
      </c>
      <c r="K80" s="2">
        <v>0.0658</v>
      </c>
      <c r="L80" s="4">
        <v>720000</v>
      </c>
      <c r="M80">
        <v>119.9732</v>
      </c>
      <c r="N80">
        <v>863.81</v>
      </c>
      <c r="O80" s="2">
        <v>0.0072</v>
      </c>
      <c r="P80" s="2">
        <v>0.0048</v>
      </c>
    </row>
    <row r="81" spans="1:16" ht="12.75">
      <c r="A81" t="s">
        <v>643</v>
      </c>
      <c r="C81">
        <v>5760129</v>
      </c>
      <c r="D81" t="s">
        <v>130</v>
      </c>
      <c r="E81" t="s">
        <v>131</v>
      </c>
      <c r="F81" t="s">
        <v>34</v>
      </c>
      <c r="G81" t="s">
        <v>644</v>
      </c>
      <c r="H81">
        <v>3</v>
      </c>
      <c r="I81" t="s">
        <v>17</v>
      </c>
      <c r="J81" s="2">
        <v>0.05</v>
      </c>
      <c r="K81" s="2">
        <v>0.0693</v>
      </c>
      <c r="L81" s="4">
        <v>431164</v>
      </c>
      <c r="M81">
        <v>102.1481</v>
      </c>
      <c r="N81">
        <v>440.43</v>
      </c>
      <c r="O81" s="2">
        <v>0.0014</v>
      </c>
      <c r="P81" s="2">
        <v>0.0025</v>
      </c>
    </row>
    <row r="82" spans="1:16" ht="12.75">
      <c r="A82" s="1" t="s">
        <v>170</v>
      </c>
      <c r="H82" s="1">
        <v>2</v>
      </c>
      <c r="K82" s="5">
        <v>0.067</v>
      </c>
      <c r="N82" s="1">
        <v>1304.23</v>
      </c>
      <c r="O82" s="5">
        <v>0.0029</v>
      </c>
      <c r="P82" s="5">
        <v>0.0073</v>
      </c>
    </row>
    <row r="83" ht="12.75">
      <c r="A83" t="s">
        <v>175</v>
      </c>
    </row>
    <row r="84" spans="1:16" ht="12.75">
      <c r="A84" t="s">
        <v>645</v>
      </c>
      <c r="C84">
        <v>6000046</v>
      </c>
      <c r="D84" t="s">
        <v>177</v>
      </c>
      <c r="E84" t="s">
        <v>40</v>
      </c>
      <c r="F84" t="s">
        <v>34</v>
      </c>
      <c r="G84" t="s">
        <v>646</v>
      </c>
      <c r="H84">
        <v>6.4</v>
      </c>
      <c r="I84" t="s">
        <v>17</v>
      </c>
      <c r="J84" s="2">
        <v>0.065</v>
      </c>
      <c r="K84" s="2">
        <v>0.0547</v>
      </c>
      <c r="L84" s="4">
        <v>586000</v>
      </c>
      <c r="M84">
        <v>119.2163</v>
      </c>
      <c r="N84">
        <v>698.61</v>
      </c>
      <c r="P84" s="2">
        <v>0.0039</v>
      </c>
    </row>
    <row r="85" spans="1:16" ht="12.75">
      <c r="A85" t="s">
        <v>647</v>
      </c>
      <c r="C85">
        <v>6000079</v>
      </c>
      <c r="D85" t="s">
        <v>177</v>
      </c>
      <c r="E85" t="s">
        <v>40</v>
      </c>
      <c r="F85" t="s">
        <v>34</v>
      </c>
      <c r="G85" s="7">
        <v>39114</v>
      </c>
      <c r="H85">
        <v>6.7</v>
      </c>
      <c r="I85" t="s">
        <v>17</v>
      </c>
      <c r="J85" s="2">
        <v>0.065</v>
      </c>
      <c r="K85" s="2">
        <v>0.0557</v>
      </c>
      <c r="L85" s="4">
        <v>1175000</v>
      </c>
      <c r="M85">
        <v>120.7063</v>
      </c>
      <c r="N85">
        <v>1418.3</v>
      </c>
      <c r="O85" s="2">
        <v>0.0036</v>
      </c>
      <c r="P85" s="2">
        <v>0.0079</v>
      </c>
    </row>
    <row r="86" spans="1:16" ht="12.75">
      <c r="A86" t="s">
        <v>648</v>
      </c>
      <c r="C86">
        <v>6001119</v>
      </c>
      <c r="D86" t="s">
        <v>177</v>
      </c>
      <c r="E86" t="s">
        <v>40</v>
      </c>
      <c r="F86" t="s">
        <v>34</v>
      </c>
      <c r="G86" t="s">
        <v>649</v>
      </c>
      <c r="H86">
        <v>2.7</v>
      </c>
      <c r="I86" t="s">
        <v>17</v>
      </c>
      <c r="J86" s="2">
        <v>0.059</v>
      </c>
      <c r="K86" s="2">
        <v>0.0452</v>
      </c>
      <c r="L86" s="4">
        <v>232800</v>
      </c>
      <c r="M86">
        <v>127.2532</v>
      </c>
      <c r="N86">
        <v>296.25</v>
      </c>
      <c r="O86" s="2">
        <v>0.0089</v>
      </c>
      <c r="P86" s="2">
        <v>0.0017</v>
      </c>
    </row>
    <row r="87" spans="1:16" ht="12.75">
      <c r="A87" t="s">
        <v>650</v>
      </c>
      <c r="C87">
        <v>6000087</v>
      </c>
      <c r="D87" t="s">
        <v>177</v>
      </c>
      <c r="E87" t="s">
        <v>40</v>
      </c>
      <c r="F87" t="s">
        <v>34</v>
      </c>
      <c r="G87" t="s">
        <v>651</v>
      </c>
      <c r="H87">
        <v>3.3</v>
      </c>
      <c r="I87" t="s">
        <v>17</v>
      </c>
      <c r="J87" s="2">
        <v>0.065</v>
      </c>
      <c r="K87" s="2">
        <v>0.0437</v>
      </c>
      <c r="L87" s="4">
        <v>1500066</v>
      </c>
      <c r="M87">
        <v>114.8637</v>
      </c>
      <c r="N87">
        <v>1723.03</v>
      </c>
      <c r="O87" s="2">
        <v>0.0018</v>
      </c>
      <c r="P87" s="2">
        <v>0.0096</v>
      </c>
    </row>
    <row r="88" spans="1:16" ht="12.75">
      <c r="A88" s="1" t="s">
        <v>179</v>
      </c>
      <c r="H88" s="1">
        <v>5</v>
      </c>
      <c r="K88" s="5">
        <v>0.0498</v>
      </c>
      <c r="N88" s="1">
        <v>4136.18</v>
      </c>
      <c r="O88" s="5">
        <v>0.003</v>
      </c>
      <c r="P88" s="5">
        <v>0.0231</v>
      </c>
    </row>
    <row r="89" ht="12.75">
      <c r="A89" t="s">
        <v>183</v>
      </c>
    </row>
    <row r="90" spans="1:16" ht="12.75">
      <c r="A90" t="s">
        <v>652</v>
      </c>
      <c r="C90">
        <v>7770118</v>
      </c>
      <c r="D90" t="s">
        <v>185</v>
      </c>
      <c r="E90" t="s">
        <v>131</v>
      </c>
      <c r="F90" t="s">
        <v>34</v>
      </c>
      <c r="G90" s="7">
        <v>37292</v>
      </c>
      <c r="H90">
        <v>1.6</v>
      </c>
      <c r="I90" t="s">
        <v>17</v>
      </c>
      <c r="J90" s="2">
        <v>0.048</v>
      </c>
      <c r="K90" s="2">
        <v>0.0663</v>
      </c>
      <c r="L90" s="4">
        <v>761999.92</v>
      </c>
      <c r="M90">
        <v>117.0669</v>
      </c>
      <c r="N90">
        <v>892.05</v>
      </c>
      <c r="O90" s="2">
        <v>0.0038</v>
      </c>
      <c r="P90" s="2">
        <v>0.005</v>
      </c>
    </row>
    <row r="91" spans="1:16" ht="12.75">
      <c r="A91" s="1" t="s">
        <v>186</v>
      </c>
      <c r="H91" s="1">
        <v>1.6</v>
      </c>
      <c r="K91" s="5">
        <v>0.0663</v>
      </c>
      <c r="N91" s="1">
        <v>892.05</v>
      </c>
      <c r="O91" s="5">
        <v>0.0038</v>
      </c>
      <c r="P91" s="5">
        <v>0.005</v>
      </c>
    </row>
    <row r="92" ht="12.75">
      <c r="A92" t="s">
        <v>187</v>
      </c>
    </row>
    <row r="93" spans="1:13" ht="12.75">
      <c r="A93" t="s">
        <v>653</v>
      </c>
      <c r="C93">
        <v>1087907</v>
      </c>
      <c r="D93" t="s">
        <v>130</v>
      </c>
      <c r="E93" t="s">
        <v>131</v>
      </c>
      <c r="F93" t="s">
        <v>34</v>
      </c>
      <c r="G93" s="7">
        <v>37838</v>
      </c>
      <c r="H93">
        <v>0.4</v>
      </c>
      <c r="I93" t="s">
        <v>17</v>
      </c>
      <c r="J93" s="2">
        <v>0.055</v>
      </c>
      <c r="K93" s="2">
        <v>0.0559</v>
      </c>
      <c r="L93">
        <v>2.68</v>
      </c>
      <c r="M93">
        <v>108.65</v>
      </c>
    </row>
    <row r="94" spans="1:11" ht="12.75">
      <c r="A94" s="1" t="s">
        <v>190</v>
      </c>
      <c r="H94" s="1">
        <v>0.4</v>
      </c>
      <c r="K94" s="5">
        <v>0.0559</v>
      </c>
    </row>
    <row r="95" ht="12.75">
      <c r="A95" t="s">
        <v>191</v>
      </c>
    </row>
    <row r="96" spans="1:16" ht="12.75">
      <c r="A96" t="s">
        <v>654</v>
      </c>
      <c r="C96">
        <v>2590073</v>
      </c>
      <c r="D96" t="s">
        <v>193</v>
      </c>
      <c r="E96" t="s">
        <v>145</v>
      </c>
      <c r="F96" t="s">
        <v>34</v>
      </c>
      <c r="G96" t="s">
        <v>655</v>
      </c>
      <c r="H96">
        <v>1.9</v>
      </c>
      <c r="I96" t="s">
        <v>17</v>
      </c>
      <c r="J96" s="2">
        <v>0.055</v>
      </c>
      <c r="K96" s="2">
        <v>0.1871</v>
      </c>
      <c r="L96" s="4">
        <v>214074.2</v>
      </c>
      <c r="M96">
        <v>87.9751</v>
      </c>
      <c r="N96">
        <v>188.33</v>
      </c>
      <c r="O96" s="2">
        <v>0.0005</v>
      </c>
      <c r="P96" s="2">
        <v>0.0011</v>
      </c>
    </row>
    <row r="97" spans="1:16" ht="12.75">
      <c r="A97" s="1" t="s">
        <v>195</v>
      </c>
      <c r="H97" s="1">
        <v>1.9</v>
      </c>
      <c r="K97" s="5">
        <v>0.1871</v>
      </c>
      <c r="N97" s="1">
        <v>188.33</v>
      </c>
      <c r="O97" s="5">
        <v>0.0005</v>
      </c>
      <c r="P97" s="5">
        <v>0.0011</v>
      </c>
    </row>
    <row r="98" ht="12.75">
      <c r="A98" t="s">
        <v>656</v>
      </c>
    </row>
    <row r="99" spans="1:16" ht="12.75">
      <c r="A99" t="s">
        <v>657</v>
      </c>
      <c r="C99">
        <v>2262053</v>
      </c>
      <c r="D99" t="s">
        <v>124</v>
      </c>
      <c r="E99" t="s">
        <v>36</v>
      </c>
      <c r="F99" t="s">
        <v>34</v>
      </c>
      <c r="G99" t="s">
        <v>658</v>
      </c>
      <c r="H99">
        <v>0.3</v>
      </c>
      <c r="I99" t="s">
        <v>17</v>
      </c>
      <c r="J99" s="2">
        <v>0.0664</v>
      </c>
      <c r="K99" s="2">
        <v>0.0857</v>
      </c>
      <c r="L99" s="4">
        <v>71554.71</v>
      </c>
      <c r="M99">
        <v>124.1608</v>
      </c>
      <c r="N99">
        <v>88.84</v>
      </c>
      <c r="O99" s="2">
        <v>0.0035</v>
      </c>
      <c r="P99" s="2">
        <v>0.0005</v>
      </c>
    </row>
    <row r="100" spans="1:16" ht="12.75">
      <c r="A100" t="s">
        <v>659</v>
      </c>
      <c r="C100">
        <v>7590078</v>
      </c>
      <c r="D100" t="s">
        <v>124</v>
      </c>
      <c r="E100" t="s">
        <v>36</v>
      </c>
      <c r="F100" t="s">
        <v>34</v>
      </c>
      <c r="G100" t="s">
        <v>660</v>
      </c>
      <c r="H100">
        <v>2.7</v>
      </c>
      <c r="I100" t="s">
        <v>17</v>
      </c>
      <c r="J100" s="2">
        <v>0.057</v>
      </c>
      <c r="K100" s="2">
        <v>0.0783</v>
      </c>
      <c r="L100" s="4">
        <v>78571.46</v>
      </c>
      <c r="M100">
        <v>105.1457</v>
      </c>
      <c r="N100">
        <v>82.61</v>
      </c>
      <c r="O100" s="2">
        <v>0.0004</v>
      </c>
      <c r="P100" s="2">
        <v>0.0005</v>
      </c>
    </row>
    <row r="101" spans="1:16" ht="12.75">
      <c r="A101" s="1" t="s">
        <v>661</v>
      </c>
      <c r="H101" s="1">
        <v>1.4</v>
      </c>
      <c r="K101" s="5">
        <v>0.0821</v>
      </c>
      <c r="N101" s="1">
        <v>171.46</v>
      </c>
      <c r="O101" s="5">
        <v>0.0007</v>
      </c>
      <c r="P101" s="5">
        <v>0.001</v>
      </c>
    </row>
    <row r="102" ht="12.75">
      <c r="A102" t="s">
        <v>196</v>
      </c>
    </row>
    <row r="103" spans="1:16" ht="12.75">
      <c r="A103" t="s">
        <v>662</v>
      </c>
      <c r="C103">
        <v>2269827</v>
      </c>
      <c r="D103" t="s">
        <v>124</v>
      </c>
      <c r="E103" t="s">
        <v>36</v>
      </c>
      <c r="F103" t="s">
        <v>34</v>
      </c>
      <c r="G103" t="s">
        <v>663</v>
      </c>
      <c r="H103">
        <v>3</v>
      </c>
      <c r="I103" t="s">
        <v>17</v>
      </c>
      <c r="J103" s="2">
        <v>0.057</v>
      </c>
      <c r="K103" s="2">
        <v>0.081</v>
      </c>
      <c r="L103" s="4">
        <v>47979.14</v>
      </c>
      <c r="M103">
        <v>112.0095</v>
      </c>
      <c r="N103">
        <v>53.74</v>
      </c>
      <c r="O103" s="2">
        <v>0.003</v>
      </c>
      <c r="P103" s="2">
        <v>0.0003</v>
      </c>
    </row>
    <row r="104" spans="1:16" ht="12.75">
      <c r="A104" s="1" t="s">
        <v>199</v>
      </c>
      <c r="H104" s="1">
        <v>3</v>
      </c>
      <c r="K104" s="5">
        <v>0.081</v>
      </c>
      <c r="N104" s="1">
        <v>53.74</v>
      </c>
      <c r="O104" s="5">
        <v>0.003</v>
      </c>
      <c r="P104" s="5">
        <v>0.0003</v>
      </c>
    </row>
    <row r="105" ht="12.75">
      <c r="A105" t="s">
        <v>664</v>
      </c>
    </row>
    <row r="106" spans="1:16" ht="12.75">
      <c r="A106" t="s">
        <v>665</v>
      </c>
      <c r="C106">
        <v>6396055</v>
      </c>
      <c r="D106" t="s">
        <v>117</v>
      </c>
      <c r="E106" t="s">
        <v>36</v>
      </c>
      <c r="F106" t="s">
        <v>34</v>
      </c>
      <c r="G106" s="7">
        <v>36474</v>
      </c>
      <c r="H106">
        <v>0.8</v>
      </c>
      <c r="I106" t="s">
        <v>17</v>
      </c>
      <c r="J106" s="2">
        <v>0.064</v>
      </c>
      <c r="K106" s="2">
        <v>0.0778</v>
      </c>
      <c r="L106" s="4">
        <v>15000</v>
      </c>
      <c r="M106">
        <v>118.1078</v>
      </c>
      <c r="N106">
        <v>17.72</v>
      </c>
      <c r="O106" s="2">
        <v>0.0006</v>
      </c>
      <c r="P106" s="2">
        <v>0.0001</v>
      </c>
    </row>
    <row r="107" spans="1:16" ht="25.5">
      <c r="A107" s="8" t="s">
        <v>666</v>
      </c>
      <c r="H107" s="1">
        <v>0.8</v>
      </c>
      <c r="K107" s="5">
        <v>0.0778</v>
      </c>
      <c r="N107" s="1">
        <v>17.72</v>
      </c>
      <c r="O107" s="5">
        <v>0.0006</v>
      </c>
      <c r="P107" s="5">
        <v>0.0001</v>
      </c>
    </row>
    <row r="108" ht="12.75">
      <c r="A108" t="s">
        <v>218</v>
      </c>
    </row>
    <row r="109" spans="1:16" ht="12.75">
      <c r="A109" t="s">
        <v>667</v>
      </c>
      <c r="C109">
        <v>6082010</v>
      </c>
      <c r="D109" t="s">
        <v>220</v>
      </c>
      <c r="E109" t="s">
        <v>131</v>
      </c>
      <c r="F109" t="s">
        <v>34</v>
      </c>
      <c r="G109" t="s">
        <v>668</v>
      </c>
      <c r="H109">
        <v>2</v>
      </c>
      <c r="I109" t="s">
        <v>17</v>
      </c>
      <c r="J109" s="2">
        <v>0.057</v>
      </c>
      <c r="K109" s="2">
        <v>0.0669</v>
      </c>
      <c r="L109" s="4">
        <v>285714.29</v>
      </c>
      <c r="M109">
        <v>116.5171</v>
      </c>
      <c r="N109">
        <v>332.91</v>
      </c>
      <c r="O109" s="2">
        <v>0.0035</v>
      </c>
      <c r="P109" s="2">
        <v>0.0019</v>
      </c>
    </row>
    <row r="110" spans="1:16" ht="12.75">
      <c r="A110" s="1" t="s">
        <v>225</v>
      </c>
      <c r="H110" s="1">
        <v>2</v>
      </c>
      <c r="K110" s="5">
        <v>0.0669</v>
      </c>
      <c r="N110" s="1">
        <v>332.91</v>
      </c>
      <c r="O110" s="5">
        <v>0.0035</v>
      </c>
      <c r="P110" s="5">
        <v>0.0019</v>
      </c>
    </row>
    <row r="111" ht="12.75">
      <c r="A111" t="s">
        <v>669</v>
      </c>
    </row>
    <row r="112" spans="1:16" ht="12.75">
      <c r="A112" t="s">
        <v>670</v>
      </c>
      <c r="C112">
        <v>6940134</v>
      </c>
      <c r="D112" t="s">
        <v>130</v>
      </c>
      <c r="E112" t="s">
        <v>36</v>
      </c>
      <c r="F112" t="s">
        <v>34</v>
      </c>
      <c r="G112" t="s">
        <v>671</v>
      </c>
      <c r="H112">
        <v>2.9</v>
      </c>
      <c r="I112" t="s">
        <v>17</v>
      </c>
      <c r="J112" s="2">
        <v>0.05</v>
      </c>
      <c r="K112" s="2">
        <v>0.0817</v>
      </c>
      <c r="L112" s="4">
        <v>298000</v>
      </c>
      <c r="M112">
        <v>100.1454</v>
      </c>
      <c r="N112">
        <v>298.43</v>
      </c>
      <c r="O112" s="2">
        <v>0.001</v>
      </c>
      <c r="P112" s="2">
        <v>0.0017</v>
      </c>
    </row>
    <row r="113" spans="1:16" ht="12.75">
      <c r="A113" s="1" t="s">
        <v>672</v>
      </c>
      <c r="H113" s="1">
        <v>2.9</v>
      </c>
      <c r="K113" s="5">
        <v>0.0817</v>
      </c>
      <c r="N113" s="1">
        <v>298.43</v>
      </c>
      <c r="O113" s="5">
        <v>0.001</v>
      </c>
      <c r="P113" s="5">
        <v>0.0017</v>
      </c>
    </row>
    <row r="114" ht="12.75">
      <c r="A114" t="s">
        <v>673</v>
      </c>
    </row>
    <row r="115" spans="1:16" ht="12.75">
      <c r="A115" t="s">
        <v>674</v>
      </c>
      <c r="C115">
        <v>1107218</v>
      </c>
      <c r="D115" t="s">
        <v>177</v>
      </c>
      <c r="E115" t="s">
        <v>131</v>
      </c>
      <c r="F115" t="s">
        <v>34</v>
      </c>
      <c r="G115" s="7">
        <v>39330</v>
      </c>
      <c r="H115">
        <v>1.2</v>
      </c>
      <c r="I115" t="s">
        <v>17</v>
      </c>
      <c r="J115" s="2">
        <v>0.052</v>
      </c>
      <c r="K115" s="2">
        <v>0.074</v>
      </c>
      <c r="L115" s="4">
        <v>179126.35</v>
      </c>
      <c r="M115">
        <v>102.9627</v>
      </c>
      <c r="N115">
        <v>184.43</v>
      </c>
      <c r="O115" s="2">
        <v>0.0022</v>
      </c>
      <c r="P115" s="2">
        <v>0.001</v>
      </c>
    </row>
    <row r="116" spans="1:16" ht="12.75">
      <c r="A116" t="s">
        <v>675</v>
      </c>
      <c r="C116">
        <v>1095363</v>
      </c>
      <c r="D116" t="s">
        <v>177</v>
      </c>
      <c r="E116" t="s">
        <v>131</v>
      </c>
      <c r="F116" t="s">
        <v>34</v>
      </c>
      <c r="G116" t="s">
        <v>676</v>
      </c>
      <c r="H116">
        <v>0.2</v>
      </c>
      <c r="I116" t="s">
        <v>17</v>
      </c>
      <c r="J116" s="2">
        <v>0.056</v>
      </c>
      <c r="K116" s="2">
        <v>0.0844</v>
      </c>
      <c r="L116" s="4">
        <v>15846.35</v>
      </c>
      <c r="M116">
        <v>106.6988</v>
      </c>
      <c r="N116">
        <v>16.91</v>
      </c>
      <c r="O116" s="2">
        <v>0.0003</v>
      </c>
      <c r="P116" s="2">
        <v>0.0001</v>
      </c>
    </row>
    <row r="117" spans="1:16" ht="12.75">
      <c r="A117" s="1" t="s">
        <v>677</v>
      </c>
      <c r="H117" s="1">
        <v>1.1</v>
      </c>
      <c r="K117" s="5">
        <v>0.0749</v>
      </c>
      <c r="N117" s="1">
        <v>201.34</v>
      </c>
      <c r="O117" s="5">
        <v>0.0015</v>
      </c>
      <c r="P117" s="5">
        <v>0.0011</v>
      </c>
    </row>
    <row r="118" ht="12.75">
      <c r="A118" t="s">
        <v>678</v>
      </c>
    </row>
    <row r="119" spans="1:16" ht="12.75">
      <c r="A119" t="s">
        <v>679</v>
      </c>
      <c r="C119">
        <v>1097997</v>
      </c>
      <c r="D119" t="s">
        <v>177</v>
      </c>
      <c r="E119" t="s">
        <v>36</v>
      </c>
      <c r="F119" t="s">
        <v>34</v>
      </c>
      <c r="G119" s="7">
        <v>38904</v>
      </c>
      <c r="H119">
        <v>5.8</v>
      </c>
      <c r="I119" t="s">
        <v>17</v>
      </c>
      <c r="J119" s="2">
        <v>0.0775</v>
      </c>
      <c r="K119" s="2">
        <v>0.0905</v>
      </c>
      <c r="L119" s="4">
        <v>249779.68</v>
      </c>
      <c r="M119">
        <v>101.9399</v>
      </c>
      <c r="N119">
        <v>254.63</v>
      </c>
      <c r="O119" s="2">
        <v>0.025</v>
      </c>
      <c r="P119" s="2">
        <v>0.0014</v>
      </c>
    </row>
    <row r="120" spans="1:16" ht="12.75">
      <c r="A120" s="1" t="s">
        <v>680</v>
      </c>
      <c r="H120" s="1">
        <v>5.8</v>
      </c>
      <c r="K120" s="5">
        <v>0.0905</v>
      </c>
      <c r="N120" s="1">
        <v>254.63</v>
      </c>
      <c r="O120" s="5">
        <v>0.025</v>
      </c>
      <c r="P120" s="5">
        <v>0.0014</v>
      </c>
    </row>
    <row r="121" ht="12.75">
      <c r="A121" t="s">
        <v>681</v>
      </c>
    </row>
    <row r="122" spans="1:16" ht="12.75">
      <c r="A122" t="s">
        <v>682</v>
      </c>
      <c r="C122">
        <v>1088129</v>
      </c>
      <c r="D122" t="s">
        <v>185</v>
      </c>
      <c r="E122" t="s">
        <v>131</v>
      </c>
      <c r="F122" t="s">
        <v>34</v>
      </c>
      <c r="G122" s="7">
        <v>37839</v>
      </c>
      <c r="H122">
        <v>3.9</v>
      </c>
      <c r="I122" t="s">
        <v>17</v>
      </c>
      <c r="J122" s="2">
        <v>0.059</v>
      </c>
      <c r="K122" s="2">
        <v>0.0717</v>
      </c>
      <c r="L122" s="4">
        <v>245000</v>
      </c>
      <c r="M122">
        <v>107.4349</v>
      </c>
      <c r="N122">
        <v>263.22</v>
      </c>
      <c r="O122" s="2">
        <v>0.0012</v>
      </c>
      <c r="P122" s="2">
        <v>0.0015</v>
      </c>
    </row>
    <row r="123" spans="1:16" ht="12.75">
      <c r="A123" s="1" t="s">
        <v>683</v>
      </c>
      <c r="H123" s="1">
        <v>3.9</v>
      </c>
      <c r="K123" s="5">
        <v>0.0717</v>
      </c>
      <c r="N123" s="1">
        <v>263.22</v>
      </c>
      <c r="O123" s="5">
        <v>0.0012</v>
      </c>
      <c r="P123" s="5">
        <v>0.0015</v>
      </c>
    </row>
    <row r="124" ht="12.75">
      <c r="A124" t="s">
        <v>684</v>
      </c>
    </row>
    <row r="125" spans="1:16" ht="12.75">
      <c r="A125" t="s">
        <v>685</v>
      </c>
      <c r="C125">
        <v>2272144</v>
      </c>
      <c r="D125" t="s">
        <v>220</v>
      </c>
      <c r="E125" t="s">
        <v>686</v>
      </c>
      <c r="G125" t="s">
        <v>687</v>
      </c>
      <c r="H125">
        <v>1.6</v>
      </c>
      <c r="I125" t="s">
        <v>17</v>
      </c>
      <c r="J125" s="2">
        <v>0.058</v>
      </c>
      <c r="K125" s="2">
        <v>1</v>
      </c>
      <c r="L125" s="4">
        <v>222857.14</v>
      </c>
      <c r="M125">
        <v>26.2614</v>
      </c>
      <c r="N125">
        <v>58.53</v>
      </c>
      <c r="O125" s="2">
        <v>0.001</v>
      </c>
      <c r="P125" s="2">
        <v>0.0003</v>
      </c>
    </row>
    <row r="126" spans="1:16" ht="12.75">
      <c r="A126" s="1" t="s">
        <v>688</v>
      </c>
      <c r="H126" s="1">
        <v>1.6</v>
      </c>
      <c r="K126" s="5">
        <v>1</v>
      </c>
      <c r="N126" s="1">
        <v>58.53</v>
      </c>
      <c r="O126" s="5">
        <v>0.001</v>
      </c>
      <c r="P126" s="5">
        <v>0.0003</v>
      </c>
    </row>
    <row r="127" ht="12.75">
      <c r="A127" t="s">
        <v>689</v>
      </c>
    </row>
    <row r="128" spans="1:16" ht="12.75">
      <c r="A128" t="s">
        <v>690</v>
      </c>
      <c r="C128">
        <v>6351365</v>
      </c>
      <c r="D128" t="s">
        <v>177</v>
      </c>
      <c r="E128" t="s">
        <v>131</v>
      </c>
      <c r="F128" t="s">
        <v>34</v>
      </c>
      <c r="G128" t="s">
        <v>691</v>
      </c>
      <c r="H128">
        <v>0.9</v>
      </c>
      <c r="I128" t="s">
        <v>17</v>
      </c>
      <c r="J128" s="2">
        <v>0.048</v>
      </c>
      <c r="K128" s="2">
        <v>0.0752</v>
      </c>
      <c r="L128" s="4">
        <v>208659.97</v>
      </c>
      <c r="M128">
        <v>105.2099</v>
      </c>
      <c r="N128">
        <v>219.53</v>
      </c>
      <c r="O128" s="2">
        <v>0.0019</v>
      </c>
      <c r="P128" s="2">
        <v>0.0012</v>
      </c>
    </row>
    <row r="129" spans="1:16" ht="12.75">
      <c r="A129" t="s">
        <v>692</v>
      </c>
      <c r="C129">
        <v>6351381</v>
      </c>
      <c r="D129" t="s">
        <v>177</v>
      </c>
      <c r="E129" t="s">
        <v>131</v>
      </c>
      <c r="F129" t="s">
        <v>34</v>
      </c>
      <c r="G129" t="s">
        <v>693</v>
      </c>
      <c r="H129">
        <v>0.4</v>
      </c>
      <c r="I129" t="s">
        <v>17</v>
      </c>
      <c r="J129" s="2">
        <v>0.0515</v>
      </c>
      <c r="K129" s="2">
        <v>0.0714</v>
      </c>
      <c r="L129" s="4">
        <v>92542.25</v>
      </c>
      <c r="M129">
        <v>104.1047</v>
      </c>
      <c r="N129">
        <v>96.34</v>
      </c>
      <c r="O129" s="2">
        <v>0.0009</v>
      </c>
      <c r="P129" s="2">
        <v>0.0005</v>
      </c>
    </row>
    <row r="130" spans="1:13" ht="12.75">
      <c r="A130" t="s">
        <v>694</v>
      </c>
      <c r="C130">
        <v>6351332</v>
      </c>
      <c r="D130" t="s">
        <v>177</v>
      </c>
      <c r="E130" t="s">
        <v>131</v>
      </c>
      <c r="F130" t="s">
        <v>34</v>
      </c>
      <c r="G130" t="s">
        <v>695</v>
      </c>
      <c r="I130" t="s">
        <v>17</v>
      </c>
      <c r="J130" s="2">
        <v>0.0498</v>
      </c>
      <c r="K130" s="2">
        <v>0.0859</v>
      </c>
      <c r="M130">
        <v>106.663</v>
      </c>
    </row>
    <row r="131" spans="1:16" ht="12.75">
      <c r="A131" t="s">
        <v>696</v>
      </c>
      <c r="C131">
        <v>6351357</v>
      </c>
      <c r="D131" t="s">
        <v>177</v>
      </c>
      <c r="E131" t="s">
        <v>131</v>
      </c>
      <c r="F131" t="s">
        <v>34</v>
      </c>
      <c r="G131" t="s">
        <v>697</v>
      </c>
      <c r="H131">
        <v>0.1</v>
      </c>
      <c r="I131" t="s">
        <v>17</v>
      </c>
      <c r="J131" s="2">
        <v>0.0536</v>
      </c>
      <c r="K131" s="2">
        <v>0.0859</v>
      </c>
      <c r="L131" s="4">
        <v>27813.99</v>
      </c>
      <c r="M131">
        <v>106.5389</v>
      </c>
      <c r="N131">
        <v>29.63</v>
      </c>
      <c r="O131" s="2">
        <v>0.0003</v>
      </c>
      <c r="P131" s="2">
        <v>0.0002</v>
      </c>
    </row>
    <row r="132" spans="1:16" ht="12.75">
      <c r="A132" s="1" t="s">
        <v>698</v>
      </c>
      <c r="H132" s="1">
        <v>0.7</v>
      </c>
      <c r="K132" s="5">
        <v>0.0751</v>
      </c>
      <c r="N132" s="1">
        <v>345.5</v>
      </c>
      <c r="O132" s="5">
        <v>0.0007</v>
      </c>
      <c r="P132" s="5">
        <v>0.0019</v>
      </c>
    </row>
    <row r="133" ht="12.75">
      <c r="A133" t="s">
        <v>699</v>
      </c>
    </row>
    <row r="134" spans="1:16" ht="12.75">
      <c r="A134" t="s">
        <v>700</v>
      </c>
      <c r="C134">
        <v>1092006</v>
      </c>
      <c r="D134" t="s">
        <v>177</v>
      </c>
      <c r="E134" t="s">
        <v>33</v>
      </c>
      <c r="F134" t="s">
        <v>34</v>
      </c>
      <c r="G134" s="7">
        <v>38355</v>
      </c>
      <c r="H134">
        <v>0.9</v>
      </c>
      <c r="I134" t="s">
        <v>17</v>
      </c>
      <c r="J134" s="2">
        <v>0.0465</v>
      </c>
      <c r="K134" s="2">
        <v>0.0396</v>
      </c>
      <c r="L134" s="4">
        <v>112500</v>
      </c>
      <c r="M134">
        <v>115.7964</v>
      </c>
      <c r="N134">
        <v>130.27</v>
      </c>
      <c r="O134" s="2">
        <v>0.0006</v>
      </c>
      <c r="P134" s="2">
        <v>0.0007</v>
      </c>
    </row>
    <row r="135" spans="1:16" ht="12.75">
      <c r="A135" t="s">
        <v>701</v>
      </c>
      <c r="C135">
        <v>1087758</v>
      </c>
      <c r="D135" t="s">
        <v>177</v>
      </c>
      <c r="E135" t="s">
        <v>33</v>
      </c>
      <c r="F135" t="s">
        <v>34</v>
      </c>
      <c r="G135" t="s">
        <v>702</v>
      </c>
      <c r="H135">
        <v>2.1</v>
      </c>
      <c r="I135" t="s">
        <v>17</v>
      </c>
      <c r="J135" s="2">
        <v>0.0617</v>
      </c>
      <c r="K135" s="2">
        <v>0.04</v>
      </c>
      <c r="L135" s="4">
        <v>218385.02</v>
      </c>
      <c r="M135">
        <v>118.2284</v>
      </c>
      <c r="N135">
        <v>258.19</v>
      </c>
      <c r="O135" s="2">
        <v>0.0015</v>
      </c>
      <c r="P135" s="2">
        <v>0.0014</v>
      </c>
    </row>
    <row r="136" spans="1:16" ht="12.75">
      <c r="A136" t="s">
        <v>703</v>
      </c>
      <c r="C136">
        <v>1089200</v>
      </c>
      <c r="D136" t="s">
        <v>177</v>
      </c>
      <c r="E136" t="s">
        <v>33</v>
      </c>
      <c r="F136" t="s">
        <v>34</v>
      </c>
      <c r="G136" s="7">
        <v>37959</v>
      </c>
      <c r="H136">
        <v>2.7</v>
      </c>
      <c r="I136" t="s">
        <v>17</v>
      </c>
      <c r="J136" s="2">
        <v>0.05</v>
      </c>
      <c r="K136" s="2">
        <v>0.0406</v>
      </c>
      <c r="L136" s="4">
        <v>433333.37</v>
      </c>
      <c r="M136">
        <v>113.9495</v>
      </c>
      <c r="N136">
        <v>493.78</v>
      </c>
      <c r="O136" s="2">
        <v>0.0007</v>
      </c>
      <c r="P136" s="2">
        <v>0.0028</v>
      </c>
    </row>
    <row r="137" spans="1:16" ht="12.75">
      <c r="A137" t="s">
        <v>704</v>
      </c>
      <c r="C137">
        <v>1091560</v>
      </c>
      <c r="D137" t="s">
        <v>177</v>
      </c>
      <c r="E137" t="s">
        <v>33</v>
      </c>
      <c r="F137" t="s">
        <v>34</v>
      </c>
      <c r="G137" t="s">
        <v>705</v>
      </c>
      <c r="H137">
        <v>3</v>
      </c>
      <c r="I137" t="s">
        <v>17</v>
      </c>
      <c r="J137" s="2">
        <v>0.0497</v>
      </c>
      <c r="K137" s="2">
        <v>0.0417</v>
      </c>
      <c r="L137" s="4">
        <v>150000</v>
      </c>
      <c r="M137">
        <v>113.5398</v>
      </c>
      <c r="N137">
        <v>170.31</v>
      </c>
      <c r="O137" s="2">
        <v>0.0004</v>
      </c>
      <c r="P137" s="2">
        <v>0.0009</v>
      </c>
    </row>
    <row r="138" spans="1:16" ht="12.75">
      <c r="A138" s="1" t="s">
        <v>706</v>
      </c>
      <c r="H138" s="1">
        <v>2.4</v>
      </c>
      <c r="K138" s="5">
        <v>0.0405</v>
      </c>
      <c r="N138" s="1">
        <v>1052.55</v>
      </c>
      <c r="O138" s="5">
        <v>0.0007</v>
      </c>
      <c r="P138" s="5">
        <v>0.0059</v>
      </c>
    </row>
    <row r="139" ht="12.75">
      <c r="A139" t="s">
        <v>707</v>
      </c>
    </row>
    <row r="140" spans="1:16" ht="12.75">
      <c r="A140" t="s">
        <v>708</v>
      </c>
      <c r="C140">
        <v>1091636</v>
      </c>
      <c r="D140" t="s">
        <v>124</v>
      </c>
      <c r="E140" t="s">
        <v>36</v>
      </c>
      <c r="F140" t="s">
        <v>34</v>
      </c>
      <c r="G140" s="7">
        <v>38300</v>
      </c>
      <c r="H140">
        <v>1.3</v>
      </c>
      <c r="I140" t="s">
        <v>17</v>
      </c>
      <c r="J140" s="2">
        <v>0.0545</v>
      </c>
      <c r="K140" s="2">
        <v>0.0744</v>
      </c>
      <c r="L140" s="4">
        <v>60000</v>
      </c>
      <c r="M140">
        <v>108.1527</v>
      </c>
      <c r="N140">
        <v>64.89</v>
      </c>
      <c r="O140" s="2">
        <v>0.0002</v>
      </c>
      <c r="P140" s="2">
        <v>0.0004</v>
      </c>
    </row>
    <row r="141" spans="1:16" ht="12.75">
      <c r="A141" s="1" t="s">
        <v>709</v>
      </c>
      <c r="H141" s="1">
        <v>1.3</v>
      </c>
      <c r="K141" s="5">
        <v>0.0744</v>
      </c>
      <c r="N141" s="1">
        <v>64.89</v>
      </c>
      <c r="O141" s="5">
        <v>0.0002</v>
      </c>
      <c r="P141" s="5">
        <v>0.0004</v>
      </c>
    </row>
    <row r="142" ht="12.75">
      <c r="A142" t="s">
        <v>710</v>
      </c>
    </row>
    <row r="143" spans="1:16" ht="12.75">
      <c r="A143" t="s">
        <v>711</v>
      </c>
      <c r="C143">
        <v>1089598</v>
      </c>
      <c r="D143" t="s">
        <v>130</v>
      </c>
      <c r="E143" t="s">
        <v>131</v>
      </c>
      <c r="F143" t="s">
        <v>34</v>
      </c>
      <c r="G143" s="7">
        <v>38018</v>
      </c>
      <c r="H143">
        <v>1.8</v>
      </c>
      <c r="I143" t="s">
        <v>17</v>
      </c>
      <c r="J143" s="2">
        <v>0.057</v>
      </c>
      <c r="K143" s="2">
        <v>0.0673</v>
      </c>
      <c r="L143" s="4">
        <v>50000</v>
      </c>
      <c r="M143">
        <v>114.8809</v>
      </c>
      <c r="N143">
        <v>57.44</v>
      </c>
      <c r="O143" s="2">
        <v>0.0003</v>
      </c>
      <c r="P143" s="2">
        <v>0.0003</v>
      </c>
    </row>
    <row r="144" spans="1:16" ht="12.75">
      <c r="A144" s="1" t="s">
        <v>712</v>
      </c>
      <c r="H144" s="1">
        <v>1.8</v>
      </c>
      <c r="K144" s="5">
        <v>0.0673</v>
      </c>
      <c r="N144" s="1">
        <v>57.44</v>
      </c>
      <c r="O144" s="5">
        <v>0.0003</v>
      </c>
      <c r="P144" s="5">
        <v>0.0003</v>
      </c>
    </row>
    <row r="145" ht="12.75">
      <c r="A145" t="s">
        <v>402</v>
      </c>
    </row>
    <row r="146" spans="1:16" ht="12.75">
      <c r="A146" t="s">
        <v>713</v>
      </c>
      <c r="C146">
        <v>1089614</v>
      </c>
      <c r="D146" t="s">
        <v>124</v>
      </c>
      <c r="E146" t="s">
        <v>145</v>
      </c>
      <c r="F146" t="s">
        <v>34</v>
      </c>
      <c r="G146" s="7">
        <v>38025</v>
      </c>
      <c r="H146">
        <v>1.5</v>
      </c>
      <c r="I146" t="s">
        <v>17</v>
      </c>
      <c r="J146" s="2">
        <v>0.056</v>
      </c>
      <c r="K146" s="2">
        <v>0.1871</v>
      </c>
      <c r="L146" s="4">
        <v>87500</v>
      </c>
      <c r="M146">
        <v>96.4035</v>
      </c>
      <c r="N146">
        <v>84.35</v>
      </c>
      <c r="O146" s="2">
        <v>0.0003</v>
      </c>
      <c r="P146" s="2">
        <v>0.0005</v>
      </c>
    </row>
    <row r="147" spans="1:16" ht="12.75">
      <c r="A147" s="1" t="s">
        <v>404</v>
      </c>
      <c r="H147" s="1">
        <v>1.5</v>
      </c>
      <c r="K147" s="5">
        <v>0.1871</v>
      </c>
      <c r="N147" s="1">
        <v>84.35</v>
      </c>
      <c r="O147" s="5">
        <v>0.0003</v>
      </c>
      <c r="P147" s="5">
        <v>0.0005</v>
      </c>
    </row>
    <row r="148" ht="12.75">
      <c r="A148" t="s">
        <v>714</v>
      </c>
    </row>
    <row r="149" spans="1:16" ht="12.75">
      <c r="A149" t="s">
        <v>715</v>
      </c>
      <c r="C149">
        <v>1103159</v>
      </c>
      <c r="D149" t="s">
        <v>124</v>
      </c>
      <c r="E149" t="s">
        <v>131</v>
      </c>
      <c r="F149" t="s">
        <v>34</v>
      </c>
      <c r="G149" t="s">
        <v>716</v>
      </c>
      <c r="H149">
        <v>5</v>
      </c>
      <c r="I149" t="s">
        <v>17</v>
      </c>
      <c r="J149" s="2">
        <v>0.048</v>
      </c>
      <c r="K149" s="2">
        <v>0.0785</v>
      </c>
      <c r="L149" s="4">
        <v>912000</v>
      </c>
      <c r="M149">
        <v>93.2015</v>
      </c>
      <c r="N149">
        <v>850</v>
      </c>
      <c r="O149" s="2">
        <v>0.0013</v>
      </c>
      <c r="P149" s="2">
        <v>0.0047</v>
      </c>
    </row>
    <row r="150" spans="1:16" ht="25.5">
      <c r="A150" s="8" t="s">
        <v>717</v>
      </c>
      <c r="H150" s="1">
        <v>5</v>
      </c>
      <c r="K150" s="5">
        <v>0.0785</v>
      </c>
      <c r="N150" s="1">
        <v>850</v>
      </c>
      <c r="O150" s="5">
        <v>0.0013</v>
      </c>
      <c r="P150" s="5">
        <v>0.0047</v>
      </c>
    </row>
    <row r="151" ht="12.75">
      <c r="A151" t="s">
        <v>718</v>
      </c>
    </row>
    <row r="152" spans="1:16" ht="12.75">
      <c r="A152" t="s">
        <v>719</v>
      </c>
      <c r="C152">
        <v>1106301</v>
      </c>
      <c r="D152" t="s">
        <v>177</v>
      </c>
      <c r="E152" t="s">
        <v>36</v>
      </c>
      <c r="F152" t="s">
        <v>34</v>
      </c>
      <c r="G152" t="s">
        <v>720</v>
      </c>
      <c r="H152">
        <v>3.8</v>
      </c>
      <c r="I152" t="s">
        <v>17</v>
      </c>
      <c r="J152" s="2">
        <v>0.052</v>
      </c>
      <c r="K152" s="2">
        <v>0.0889</v>
      </c>
      <c r="L152" s="4">
        <v>589739</v>
      </c>
      <c r="M152">
        <v>96.3503</v>
      </c>
      <c r="N152">
        <v>568.22</v>
      </c>
      <c r="O152" s="2">
        <v>0.0021</v>
      </c>
      <c r="P152" s="2">
        <v>0.0032</v>
      </c>
    </row>
    <row r="153" spans="1:16" ht="12.75">
      <c r="A153" s="1" t="s">
        <v>721</v>
      </c>
      <c r="H153" s="1">
        <v>3.8</v>
      </c>
      <c r="K153" s="5">
        <v>0.0889</v>
      </c>
      <c r="N153" s="1">
        <v>568.22</v>
      </c>
      <c r="O153" s="5">
        <v>0.0021</v>
      </c>
      <c r="P153" s="5">
        <v>0.0032</v>
      </c>
    </row>
    <row r="154" ht="12.75">
      <c r="A154" t="s">
        <v>722</v>
      </c>
    </row>
    <row r="155" spans="1:16" ht="12.75">
      <c r="A155" t="s">
        <v>723</v>
      </c>
      <c r="C155">
        <v>1106822</v>
      </c>
      <c r="D155" t="s">
        <v>185</v>
      </c>
      <c r="E155" t="s">
        <v>40</v>
      </c>
      <c r="F155" t="s">
        <v>34</v>
      </c>
      <c r="G155" t="s">
        <v>724</v>
      </c>
      <c r="H155">
        <v>6.7</v>
      </c>
      <c r="I155" t="s">
        <v>17</v>
      </c>
      <c r="J155" s="2">
        <v>0.049</v>
      </c>
      <c r="K155" s="2">
        <v>0.0561</v>
      </c>
      <c r="L155" s="4">
        <v>1020000</v>
      </c>
      <c r="M155">
        <v>104.0341</v>
      </c>
      <c r="N155">
        <v>1061.15</v>
      </c>
      <c r="O155" s="2">
        <v>0.0017</v>
      </c>
      <c r="P155" s="2">
        <v>0.0059</v>
      </c>
    </row>
    <row r="156" spans="1:16" ht="12.75">
      <c r="A156" s="1" t="s">
        <v>725</v>
      </c>
      <c r="H156" s="1">
        <v>6.7</v>
      </c>
      <c r="K156" s="5">
        <v>0.0561</v>
      </c>
      <c r="N156" s="1">
        <v>1061.15</v>
      </c>
      <c r="O156" s="5">
        <v>0.0017</v>
      </c>
      <c r="P156" s="5">
        <v>0.0059</v>
      </c>
    </row>
    <row r="157" ht="12.75">
      <c r="A157" t="s">
        <v>726</v>
      </c>
    </row>
    <row r="158" spans="1:16" ht="12.75">
      <c r="A158" t="s">
        <v>727</v>
      </c>
      <c r="C158">
        <v>1109594</v>
      </c>
      <c r="D158" t="s">
        <v>124</v>
      </c>
      <c r="E158" t="s">
        <v>145</v>
      </c>
      <c r="F158" t="s">
        <v>34</v>
      </c>
      <c r="G158" t="s">
        <v>728</v>
      </c>
      <c r="H158">
        <v>2.9</v>
      </c>
      <c r="I158" t="s">
        <v>17</v>
      </c>
      <c r="J158" s="2">
        <v>0.0665</v>
      </c>
      <c r="K158" s="2">
        <v>0.1903</v>
      </c>
      <c r="L158" s="4">
        <v>380000</v>
      </c>
      <c r="M158">
        <v>76.6728</v>
      </c>
      <c r="N158">
        <v>291.36</v>
      </c>
      <c r="O158" s="2">
        <v>0.0007</v>
      </c>
      <c r="P158" s="2">
        <v>0.0016</v>
      </c>
    </row>
    <row r="159" spans="1:16" ht="12.75">
      <c r="A159" s="1" t="s">
        <v>729</v>
      </c>
      <c r="H159" s="1">
        <v>2.9</v>
      </c>
      <c r="K159" s="5">
        <v>0.1903</v>
      </c>
      <c r="N159" s="1">
        <v>291.36</v>
      </c>
      <c r="O159" s="5">
        <v>0.0007</v>
      </c>
      <c r="P159" s="5">
        <v>0.0016</v>
      </c>
    </row>
    <row r="160" ht="12.75">
      <c r="A160" t="s">
        <v>730</v>
      </c>
    </row>
    <row r="161" spans="1:16" ht="12.75">
      <c r="A161" t="s">
        <v>731</v>
      </c>
      <c r="C161">
        <v>1106061</v>
      </c>
      <c r="D161" t="s">
        <v>177</v>
      </c>
      <c r="E161" t="s">
        <v>131</v>
      </c>
      <c r="F161" t="s">
        <v>34</v>
      </c>
      <c r="G161" s="7">
        <v>39265</v>
      </c>
      <c r="H161">
        <v>1.3</v>
      </c>
      <c r="I161" t="s">
        <v>17</v>
      </c>
      <c r="J161" s="2">
        <v>0.0445</v>
      </c>
      <c r="K161" s="2">
        <v>0.0735</v>
      </c>
      <c r="L161" s="4">
        <v>292816.32</v>
      </c>
      <c r="M161">
        <v>103.6113</v>
      </c>
      <c r="N161">
        <v>303.39</v>
      </c>
      <c r="O161" s="2">
        <v>0.0007</v>
      </c>
      <c r="P161" s="2">
        <v>0.0017</v>
      </c>
    </row>
    <row r="162" spans="1:16" ht="12.75">
      <c r="A162" t="s">
        <v>732</v>
      </c>
      <c r="C162">
        <v>1094721</v>
      </c>
      <c r="D162" t="s">
        <v>177</v>
      </c>
      <c r="E162" t="s">
        <v>131</v>
      </c>
      <c r="F162" t="s">
        <v>34</v>
      </c>
      <c r="G162" t="s">
        <v>733</v>
      </c>
      <c r="I162" t="s">
        <v>17</v>
      </c>
      <c r="J162" s="2">
        <v>0.039</v>
      </c>
      <c r="K162" s="2">
        <v>0.0859</v>
      </c>
      <c r="L162" s="4">
        <v>15981.32</v>
      </c>
      <c r="M162">
        <v>107.7309</v>
      </c>
      <c r="N162">
        <v>17.22</v>
      </c>
      <c r="O162" s="2">
        <v>0.0002</v>
      </c>
      <c r="P162" s="2">
        <v>0.0001</v>
      </c>
    </row>
    <row r="163" spans="1:16" ht="12.75">
      <c r="A163" t="s">
        <v>734</v>
      </c>
      <c r="C163">
        <v>1098292</v>
      </c>
      <c r="D163" t="s">
        <v>177</v>
      </c>
      <c r="E163" t="s">
        <v>131</v>
      </c>
      <c r="F163" t="s">
        <v>34</v>
      </c>
      <c r="G163" t="s">
        <v>290</v>
      </c>
      <c r="H163">
        <v>0.7</v>
      </c>
      <c r="I163" t="s">
        <v>17</v>
      </c>
      <c r="J163" s="2">
        <v>0.0595</v>
      </c>
      <c r="K163" s="2">
        <v>0.0777</v>
      </c>
      <c r="L163" s="4">
        <v>86004.23</v>
      </c>
      <c r="M163">
        <v>104.7456</v>
      </c>
      <c r="N163">
        <v>90.09</v>
      </c>
      <c r="O163" s="2">
        <v>0.0009</v>
      </c>
      <c r="P163" s="2">
        <v>0.0005</v>
      </c>
    </row>
    <row r="164" spans="1:16" ht="12.75">
      <c r="A164" s="1" t="s">
        <v>735</v>
      </c>
      <c r="H164" s="1">
        <v>1.1</v>
      </c>
      <c r="K164" s="5">
        <v>0.0749</v>
      </c>
      <c r="N164" s="1">
        <v>410.69</v>
      </c>
      <c r="O164" s="5">
        <v>0.0007</v>
      </c>
      <c r="P164" s="5">
        <v>0.0023</v>
      </c>
    </row>
    <row r="165" spans="1:16" ht="12.75">
      <c r="A165" s="1" t="s">
        <v>549</v>
      </c>
      <c r="H165" s="1">
        <v>3.1</v>
      </c>
      <c r="K165" s="5">
        <v>0.0754</v>
      </c>
      <c r="N165" s="1">
        <v>19541.15</v>
      </c>
      <c r="O165" s="5">
        <v>0.0015</v>
      </c>
      <c r="P165" s="5">
        <v>0.1089</v>
      </c>
    </row>
    <row r="166" ht="12.75">
      <c r="A166" t="s">
        <v>550</v>
      </c>
    </row>
    <row r="167" ht="12.75">
      <c r="A167" s="1" t="s">
        <v>551</v>
      </c>
    </row>
    <row r="168" ht="12.75">
      <c r="A168" t="s">
        <v>106</v>
      </c>
    </row>
    <row r="169" ht="12.75">
      <c r="A169" t="s">
        <v>246</v>
      </c>
    </row>
    <row r="170" spans="1:16" ht="12.75">
      <c r="A170" t="s">
        <v>736</v>
      </c>
      <c r="C170">
        <v>1087717</v>
      </c>
      <c r="D170" t="s">
        <v>177</v>
      </c>
      <c r="E170" t="s">
        <v>36</v>
      </c>
      <c r="F170" t="s">
        <v>34</v>
      </c>
      <c r="G170" s="7">
        <v>37720</v>
      </c>
      <c r="H170">
        <v>0.9</v>
      </c>
      <c r="I170" t="s">
        <v>21</v>
      </c>
      <c r="J170" s="2">
        <v>0.0885</v>
      </c>
      <c r="K170" s="2">
        <v>0.0795</v>
      </c>
      <c r="L170" s="4">
        <v>24000</v>
      </c>
      <c r="M170">
        <v>374.581</v>
      </c>
      <c r="N170">
        <v>89.9</v>
      </c>
      <c r="O170" s="2">
        <v>0.0005</v>
      </c>
      <c r="P170" s="2">
        <v>0.0005</v>
      </c>
    </row>
    <row r="171" spans="1:16" ht="12.75">
      <c r="A171" s="1" t="s">
        <v>252</v>
      </c>
      <c r="H171" s="1">
        <v>0.9</v>
      </c>
      <c r="K171" s="5">
        <v>0.0795</v>
      </c>
      <c r="N171" s="1">
        <v>89.9</v>
      </c>
      <c r="O171" s="5">
        <v>0.0005</v>
      </c>
      <c r="P171" s="5">
        <v>0.0005</v>
      </c>
    </row>
    <row r="172" spans="1:16" ht="12.75">
      <c r="A172" s="1" t="s">
        <v>107</v>
      </c>
      <c r="H172" s="1">
        <v>0.9</v>
      </c>
      <c r="K172" s="5">
        <v>0.0795</v>
      </c>
      <c r="N172" s="1">
        <v>89.9</v>
      </c>
      <c r="O172" s="5">
        <v>0.0005</v>
      </c>
      <c r="P172" s="5">
        <v>0.0005</v>
      </c>
    </row>
    <row r="173" ht="12.75">
      <c r="A173" t="s">
        <v>443</v>
      </c>
    </row>
    <row r="174" ht="12.75">
      <c r="A174" s="1" t="s">
        <v>444</v>
      </c>
    </row>
    <row r="175" spans="1:16" ht="12.75">
      <c r="A175" s="1" t="s">
        <v>44</v>
      </c>
      <c r="H175" s="1">
        <v>3.1</v>
      </c>
      <c r="K175" s="5">
        <v>0.0754</v>
      </c>
      <c r="N175" s="1">
        <v>19631.04</v>
      </c>
      <c r="O175" s="5">
        <v>0.0015</v>
      </c>
      <c r="P175" s="5">
        <v>0.1095</v>
      </c>
    </row>
    <row r="176" ht="12.75">
      <c r="A176" t="s">
        <v>45</v>
      </c>
    </row>
    <row r="177" ht="12.75">
      <c r="A177" t="s">
        <v>737</v>
      </c>
    </row>
    <row r="178" ht="12.75">
      <c r="A178" s="1" t="s">
        <v>738</v>
      </c>
    </row>
    <row r="179" ht="12.75">
      <c r="A179" t="s">
        <v>739</v>
      </c>
    </row>
    <row r="180" ht="12.75">
      <c r="A180" s="1" t="s">
        <v>740</v>
      </c>
    </row>
    <row r="181" ht="12.75">
      <c r="A181" s="1" t="s">
        <v>48</v>
      </c>
    </row>
    <row r="182" spans="1:16" ht="12.75">
      <c r="A182" s="1" t="s">
        <v>741</v>
      </c>
      <c r="H182" s="1">
        <v>3.1</v>
      </c>
      <c r="K182" s="5">
        <v>0.0754</v>
      </c>
      <c r="N182" s="1">
        <v>19631.04</v>
      </c>
      <c r="O182" s="5">
        <v>0.0015</v>
      </c>
      <c r="P182" s="5">
        <v>0.1095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4" ht="12.75">
      <c r="B4" s="9" t="s">
        <v>547</v>
      </c>
      <c r="C4" s="10"/>
      <c r="D4" s="10"/>
    </row>
    <row r="5" spans="2:3" ht="12.75">
      <c r="B5" s="9"/>
      <c r="C5" s="10"/>
    </row>
    <row r="7" spans="3:16" ht="12.75">
      <c r="C7" s="1" t="s">
        <v>4</v>
      </c>
      <c r="D7" s="1" t="s">
        <v>101</v>
      </c>
      <c r="E7" s="1" t="s">
        <v>5</v>
      </c>
      <c r="F7" s="1" t="s">
        <v>6</v>
      </c>
      <c r="G7" s="1" t="s">
        <v>51</v>
      </c>
      <c r="H7" s="1" t="s">
        <v>52</v>
      </c>
      <c r="I7" s="1" t="s">
        <v>7</v>
      </c>
      <c r="J7" s="1" t="s">
        <v>8</v>
      </c>
      <c r="K7" s="1" t="s">
        <v>9</v>
      </c>
      <c r="L7" s="1" t="s">
        <v>53</v>
      </c>
      <c r="M7" s="1" t="s">
        <v>54</v>
      </c>
      <c r="N7" s="1" t="s">
        <v>540</v>
      </c>
      <c r="O7" s="1" t="s">
        <v>102</v>
      </c>
      <c r="P7" s="1" t="s">
        <v>11</v>
      </c>
    </row>
    <row r="8" spans="7:16" ht="12.75">
      <c r="G8" t="s">
        <v>56</v>
      </c>
      <c r="H8" t="s">
        <v>57</v>
      </c>
      <c r="J8" t="s">
        <v>12</v>
      </c>
      <c r="K8" t="s">
        <v>12</v>
      </c>
      <c r="L8" t="s">
        <v>58</v>
      </c>
      <c r="M8" t="s">
        <v>59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548</v>
      </c>
    </row>
    <row r="11" ht="12.75">
      <c r="A11" s="1" t="s">
        <v>549</v>
      </c>
    </row>
    <row r="12" ht="12.75">
      <c r="A12" t="s">
        <v>550</v>
      </c>
    </row>
    <row r="13" ht="12.75">
      <c r="A13" s="1" t="s">
        <v>551</v>
      </c>
    </row>
    <row r="14" ht="12.75">
      <c r="A14" t="s">
        <v>552</v>
      </c>
    </row>
    <row r="15" ht="12.75">
      <c r="A15" s="1" t="s">
        <v>553</v>
      </c>
    </row>
    <row r="16" ht="12.75">
      <c r="A16" t="s">
        <v>443</v>
      </c>
    </row>
    <row r="17" ht="12.75">
      <c r="A17" s="1" t="s">
        <v>444</v>
      </c>
    </row>
    <row r="18" ht="12.75">
      <c r="A18" s="1" t="s">
        <v>44</v>
      </c>
    </row>
    <row r="19" ht="12.75">
      <c r="A19" t="s">
        <v>45</v>
      </c>
    </row>
    <row r="20" ht="12.75">
      <c r="A20" t="s">
        <v>554</v>
      </c>
    </row>
    <row r="21" ht="12.75">
      <c r="A21" s="1" t="s">
        <v>555</v>
      </c>
    </row>
    <row r="22" ht="12.75">
      <c r="A22" t="s">
        <v>554</v>
      </c>
    </row>
    <row r="23" ht="12.75">
      <c r="A23" s="1" t="s">
        <v>556</v>
      </c>
    </row>
    <row r="24" ht="12.75">
      <c r="A24" s="1" t="s">
        <v>48</v>
      </c>
    </row>
    <row r="25" ht="12.75">
      <c r="A25" s="1" t="s">
        <v>112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539</v>
      </c>
      <c r="C4" s="10"/>
    </row>
    <row r="5" spans="2:3" ht="12.75">
      <c r="B5" s="9"/>
      <c r="C5" s="10"/>
    </row>
    <row r="7" spans="3:15" ht="12.75">
      <c r="C7" s="1" t="s">
        <v>4</v>
      </c>
      <c r="D7" s="1" t="s">
        <v>5</v>
      </c>
      <c r="E7" s="1" t="s">
        <v>6</v>
      </c>
      <c r="F7" s="1" t="s">
        <v>51</v>
      </c>
      <c r="G7" s="1" t="s">
        <v>52</v>
      </c>
      <c r="H7" s="1" t="s">
        <v>7</v>
      </c>
      <c r="I7" s="1" t="s">
        <v>8</v>
      </c>
      <c r="J7" s="1" t="s">
        <v>9</v>
      </c>
      <c r="K7" s="1" t="s">
        <v>53</v>
      </c>
      <c r="L7" s="1" t="s">
        <v>54</v>
      </c>
      <c r="M7" s="1" t="s">
        <v>540</v>
      </c>
      <c r="N7" s="1" t="s">
        <v>55</v>
      </c>
      <c r="O7" s="1" t="s">
        <v>11</v>
      </c>
    </row>
    <row r="8" spans="6:15" ht="12.75">
      <c r="F8" t="s">
        <v>56</v>
      </c>
      <c r="G8" t="s">
        <v>57</v>
      </c>
      <c r="I8" t="s">
        <v>12</v>
      </c>
      <c r="J8" t="s">
        <v>12</v>
      </c>
      <c r="K8" t="s">
        <v>58</v>
      </c>
      <c r="L8" t="s">
        <v>59</v>
      </c>
      <c r="M8" t="s">
        <v>13</v>
      </c>
      <c r="N8" t="s">
        <v>12</v>
      </c>
      <c r="O8" t="s">
        <v>12</v>
      </c>
    </row>
    <row r="9" ht="12.75">
      <c r="A9" t="s">
        <v>60</v>
      </c>
    </row>
    <row r="10" ht="12.75">
      <c r="A10" t="s">
        <v>14</v>
      </c>
    </row>
    <row r="11" ht="12.75">
      <c r="A11" t="s">
        <v>541</v>
      </c>
    </row>
    <row r="12" ht="12.75">
      <c r="A12" t="s">
        <v>542</v>
      </c>
    </row>
    <row r="13" ht="12.75">
      <c r="A13" t="s">
        <v>543</v>
      </c>
    </row>
    <row r="14" ht="12.75">
      <c r="A14" t="s">
        <v>544</v>
      </c>
    </row>
    <row r="15" ht="12.75">
      <c r="A15" t="s">
        <v>443</v>
      </c>
    </row>
    <row r="16" ht="12.75">
      <c r="A16" s="1" t="s">
        <v>44</v>
      </c>
    </row>
    <row r="17" ht="12.75">
      <c r="A17" t="s">
        <v>45</v>
      </c>
    </row>
    <row r="18" ht="25.5">
      <c r="A18" s="3" t="s">
        <v>95</v>
      </c>
    </row>
    <row r="19" ht="25.5">
      <c r="A19" s="8" t="s">
        <v>545</v>
      </c>
    </row>
    <row r="20" ht="25.5">
      <c r="A20" s="3" t="s">
        <v>546</v>
      </c>
    </row>
    <row r="21" ht="25.5">
      <c r="A21" s="8" t="s">
        <v>98</v>
      </c>
    </row>
    <row r="22" ht="12.75">
      <c r="A22" s="1" t="s">
        <v>48</v>
      </c>
    </row>
    <row r="23" ht="25.5">
      <c r="A23" s="8" t="s">
        <v>99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525</v>
      </c>
      <c r="C4" s="10"/>
    </row>
    <row r="5" spans="2:3" ht="12.75">
      <c r="B5" s="9"/>
      <c r="C5" s="10"/>
    </row>
    <row r="7" spans="3:16" ht="12.75">
      <c r="C7" s="1" t="s">
        <v>4</v>
      </c>
      <c r="D7" s="1" t="s">
        <v>526</v>
      </c>
      <c r="E7" s="1" t="s">
        <v>5</v>
      </c>
      <c r="F7" s="1" t="s">
        <v>6</v>
      </c>
      <c r="G7" s="1" t="s">
        <v>51</v>
      </c>
      <c r="H7" s="1" t="s">
        <v>52</v>
      </c>
      <c r="I7" s="1" t="s">
        <v>7</v>
      </c>
      <c r="J7" s="1" t="s">
        <v>8</v>
      </c>
      <c r="K7" s="1" t="s">
        <v>9</v>
      </c>
      <c r="L7" s="1" t="s">
        <v>53</v>
      </c>
      <c r="M7" s="1" t="s">
        <v>54</v>
      </c>
      <c r="N7" s="1" t="s">
        <v>10</v>
      </c>
      <c r="O7" s="1" t="s">
        <v>55</v>
      </c>
      <c r="P7" s="1" t="s">
        <v>11</v>
      </c>
    </row>
    <row r="8" spans="7:16" ht="12.75">
      <c r="G8" t="s">
        <v>56</v>
      </c>
      <c r="H8" t="s">
        <v>57</v>
      </c>
      <c r="J8" t="s">
        <v>12</v>
      </c>
      <c r="K8" t="s">
        <v>12</v>
      </c>
      <c r="L8" t="s">
        <v>58</v>
      </c>
      <c r="M8" t="s">
        <v>59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527</v>
      </c>
    </row>
    <row r="11" ht="12.75">
      <c r="A11" s="1" t="s">
        <v>528</v>
      </c>
    </row>
    <row r="12" ht="12.75">
      <c r="A12" t="s">
        <v>529</v>
      </c>
    </row>
    <row r="13" ht="12.75">
      <c r="A13" s="1" t="s">
        <v>530</v>
      </c>
    </row>
    <row r="14" ht="12.75">
      <c r="A14" t="s">
        <v>531</v>
      </c>
    </row>
    <row r="15" ht="12.75">
      <c r="A15" t="s">
        <v>532</v>
      </c>
    </row>
    <row r="16" ht="12.75">
      <c r="A16" t="s">
        <v>533</v>
      </c>
    </row>
    <row r="17" ht="12.75">
      <c r="A17" t="s">
        <v>534</v>
      </c>
    </row>
    <row r="18" ht="12.75">
      <c r="A18" t="s">
        <v>535</v>
      </c>
    </row>
    <row r="19" ht="12.75">
      <c r="A19" s="1" t="s">
        <v>536</v>
      </c>
    </row>
    <row r="20" ht="12.75">
      <c r="A20" s="1" t="s">
        <v>44</v>
      </c>
    </row>
    <row r="21" ht="12.75">
      <c r="A21" t="s">
        <v>45</v>
      </c>
    </row>
    <row r="22" ht="12.75">
      <c r="A22" t="s">
        <v>527</v>
      </c>
    </row>
    <row r="23" ht="12.75">
      <c r="A23" s="1" t="s">
        <v>528</v>
      </c>
    </row>
    <row r="24" ht="12.75">
      <c r="A24" t="s">
        <v>529</v>
      </c>
    </row>
    <row r="25" ht="12.75">
      <c r="A25" s="1" t="s">
        <v>530</v>
      </c>
    </row>
    <row r="26" ht="12.75">
      <c r="A26" t="s">
        <v>531</v>
      </c>
    </row>
    <row r="27" ht="12.75">
      <c r="A27" t="s">
        <v>537</v>
      </c>
    </row>
    <row r="28" ht="12.75">
      <c r="A28" t="s">
        <v>533</v>
      </c>
    </row>
    <row r="29" ht="12.75">
      <c r="A29" t="s">
        <v>534</v>
      </c>
    </row>
    <row r="30" ht="12.75">
      <c r="A30" t="s">
        <v>535</v>
      </c>
    </row>
    <row r="31" ht="12.75">
      <c r="A31" s="1" t="s">
        <v>536</v>
      </c>
    </row>
    <row r="32" ht="12.75">
      <c r="A32" s="1" t="s">
        <v>48</v>
      </c>
    </row>
    <row r="33" ht="12.75">
      <c r="A33" s="1" t="s">
        <v>538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521</v>
      </c>
      <c r="C4" s="10"/>
    </row>
    <row r="5" spans="2:3" ht="12.75">
      <c r="B5" s="9"/>
      <c r="C5" s="10"/>
    </row>
    <row r="7" spans="3:7" ht="12.75">
      <c r="C7" s="1" t="s">
        <v>4</v>
      </c>
      <c r="D7" s="1" t="s">
        <v>101</v>
      </c>
      <c r="E7" s="1" t="s">
        <v>7</v>
      </c>
      <c r="F7" s="1" t="s">
        <v>53</v>
      </c>
      <c r="G7" s="1" t="s">
        <v>54</v>
      </c>
    </row>
    <row r="8" spans="6:7" ht="12.75">
      <c r="F8" t="s">
        <v>58</v>
      </c>
      <c r="G8" t="s">
        <v>59</v>
      </c>
    </row>
    <row r="9" ht="12.75">
      <c r="A9" t="s">
        <v>522</v>
      </c>
    </row>
    <row r="10" ht="12.75">
      <c r="A10" s="1" t="s">
        <v>44</v>
      </c>
    </row>
    <row r="11" ht="12.75">
      <c r="A11" t="s">
        <v>523</v>
      </c>
    </row>
    <row r="12" ht="12.75">
      <c r="A12" s="1" t="s">
        <v>48</v>
      </c>
    </row>
    <row r="13" ht="12.75">
      <c r="A13" s="1" t="s">
        <v>524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514</v>
      </c>
      <c r="C4" s="10"/>
    </row>
    <row r="5" spans="2:3" ht="12.75">
      <c r="B5" s="9"/>
      <c r="C5" s="10"/>
    </row>
    <row r="7" spans="3:10" ht="12.75">
      <c r="C7" s="1" t="s">
        <v>4</v>
      </c>
      <c r="D7" s="1" t="s">
        <v>101</v>
      </c>
      <c r="E7" s="1" t="s">
        <v>7</v>
      </c>
      <c r="F7" s="1" t="s">
        <v>53</v>
      </c>
      <c r="G7" s="1" t="s">
        <v>54</v>
      </c>
      <c r="H7" s="1" t="s">
        <v>10</v>
      </c>
      <c r="I7" s="1" t="s">
        <v>55</v>
      </c>
      <c r="J7" s="1" t="s">
        <v>11</v>
      </c>
    </row>
    <row r="8" spans="6:10" ht="12.75">
      <c r="F8" t="s">
        <v>58</v>
      </c>
      <c r="G8" t="s">
        <v>59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t="s">
        <v>515</v>
      </c>
    </row>
    <row r="11" ht="12.75">
      <c r="A11" t="s">
        <v>516</v>
      </c>
    </row>
    <row r="12" ht="12.75">
      <c r="A12" t="s">
        <v>517</v>
      </c>
    </row>
    <row r="13" ht="12.75">
      <c r="A13" t="s">
        <v>443</v>
      </c>
    </row>
    <row r="14" ht="12.75">
      <c r="A14" s="1" t="s">
        <v>44</v>
      </c>
    </row>
    <row r="15" ht="12.75">
      <c r="A15" t="s">
        <v>45</v>
      </c>
    </row>
    <row r="16" ht="12.75">
      <c r="A16" t="s">
        <v>515</v>
      </c>
    </row>
    <row r="17" ht="12.75">
      <c r="A17" t="s">
        <v>518</v>
      </c>
    </row>
    <row r="18" ht="12.75">
      <c r="A18" t="s">
        <v>517</v>
      </c>
    </row>
    <row r="19" ht="12.75">
      <c r="A19" t="s">
        <v>519</v>
      </c>
    </row>
    <row r="20" ht="12.75">
      <c r="A20" t="s">
        <v>443</v>
      </c>
    </row>
    <row r="21" ht="12.75">
      <c r="A21" s="1" t="s">
        <v>48</v>
      </c>
    </row>
    <row r="22" ht="12.75">
      <c r="A22" s="1" t="s">
        <v>520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28125" style="0" bestFit="1" customWidth="1"/>
    <col min="4" max="4" width="13.57421875" style="0" bestFit="1" customWidth="1"/>
    <col min="5" max="5" width="8.42187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505</v>
      </c>
      <c r="C4" s="10"/>
    </row>
    <row r="5" spans="2:3" ht="12.75">
      <c r="B5" s="9"/>
      <c r="C5" s="10"/>
    </row>
    <row r="7" spans="3:10" ht="12.75">
      <c r="C7" s="1" t="s">
        <v>4</v>
      </c>
      <c r="D7" s="1" t="s">
        <v>101</v>
      </c>
      <c r="E7" s="1" t="s">
        <v>7</v>
      </c>
      <c r="F7" s="1" t="s">
        <v>53</v>
      </c>
      <c r="G7" s="1" t="s">
        <v>54</v>
      </c>
      <c r="H7" s="1" t="s">
        <v>10</v>
      </c>
      <c r="I7" s="1" t="s">
        <v>55</v>
      </c>
      <c r="J7" s="1" t="s">
        <v>11</v>
      </c>
    </row>
    <row r="8" spans="6:10" ht="12.75">
      <c r="F8" t="s">
        <v>58</v>
      </c>
      <c r="G8" t="s">
        <v>59</v>
      </c>
      <c r="H8" t="s">
        <v>13</v>
      </c>
      <c r="I8" t="s">
        <v>12</v>
      </c>
      <c r="J8" t="s">
        <v>12</v>
      </c>
    </row>
    <row r="9" ht="12.75">
      <c r="A9" t="s">
        <v>506</v>
      </c>
    </row>
    <row r="10" ht="12.75">
      <c r="A10" t="s">
        <v>410</v>
      </c>
    </row>
    <row r="11" spans="1:9" ht="25.5">
      <c r="A11" s="3" t="s">
        <v>507</v>
      </c>
      <c r="C11">
        <v>1109768</v>
      </c>
      <c r="D11" t="s">
        <v>124</v>
      </c>
      <c r="E11" t="s">
        <v>17</v>
      </c>
      <c r="F11" s="4">
        <v>15600</v>
      </c>
      <c r="G11">
        <v>2</v>
      </c>
      <c r="H11">
        <v>31</v>
      </c>
      <c r="I11" s="2">
        <v>0.0036</v>
      </c>
    </row>
    <row r="12" spans="1:9" ht="12.75">
      <c r="A12" s="3" t="s">
        <v>508</v>
      </c>
      <c r="C12">
        <v>1109776</v>
      </c>
      <c r="D12" t="s">
        <v>124</v>
      </c>
      <c r="E12" t="s">
        <v>17</v>
      </c>
      <c r="F12" s="4">
        <v>15600</v>
      </c>
      <c r="G12">
        <v>1.5</v>
      </c>
      <c r="H12">
        <v>23</v>
      </c>
      <c r="I12" s="2">
        <v>0.0036</v>
      </c>
    </row>
    <row r="13" spans="1:9" ht="12.75">
      <c r="A13" s="1" t="s">
        <v>412</v>
      </c>
      <c r="F13" s="6">
        <v>31200</v>
      </c>
      <c r="H13" s="1">
        <v>55</v>
      </c>
      <c r="I13" s="5">
        <v>0.0036</v>
      </c>
    </row>
    <row r="14" ht="12.75">
      <c r="A14" t="s">
        <v>509</v>
      </c>
    </row>
    <row r="15" spans="1:9" ht="12.75">
      <c r="A15" t="s">
        <v>510</v>
      </c>
      <c r="C15">
        <v>6360051</v>
      </c>
      <c r="D15" t="s">
        <v>177</v>
      </c>
      <c r="E15" t="s">
        <v>17</v>
      </c>
      <c r="F15">
        <v>442</v>
      </c>
      <c r="G15">
        <v>680</v>
      </c>
      <c r="H15">
        <v>3.01</v>
      </c>
      <c r="I15" s="2">
        <v>0.0007</v>
      </c>
    </row>
    <row r="16" spans="1:9" ht="12.75">
      <c r="A16" s="1" t="s">
        <v>511</v>
      </c>
      <c r="F16" s="1">
        <v>442</v>
      </c>
      <c r="H16" s="1">
        <v>3.01</v>
      </c>
      <c r="I16" s="5">
        <v>0.0007</v>
      </c>
    </row>
    <row r="17" spans="1:9" ht="12.75">
      <c r="A17" s="1" t="s">
        <v>44</v>
      </c>
      <c r="F17" s="6">
        <v>31642</v>
      </c>
      <c r="H17" s="1">
        <v>3.55</v>
      </c>
      <c r="I17" s="5">
        <v>0.0034</v>
      </c>
    </row>
    <row r="18" ht="12.75">
      <c r="A18" t="s">
        <v>512</v>
      </c>
    </row>
    <row r="19" ht="12.75">
      <c r="A19" s="1" t="s">
        <v>48</v>
      </c>
    </row>
    <row r="20" spans="1:9" ht="12.75">
      <c r="A20" s="1" t="s">
        <v>513</v>
      </c>
      <c r="F20" s="6">
        <v>31642</v>
      </c>
      <c r="H20" s="1">
        <v>3.55</v>
      </c>
      <c r="I20" s="5">
        <v>0.0034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28125" style="0" bestFit="1" customWidth="1"/>
    <col min="3" max="4" width="14.1406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4" ht="12.75">
      <c r="B4" s="9" t="s">
        <v>1002</v>
      </c>
      <c r="C4" s="10"/>
      <c r="D4" s="10"/>
    </row>
    <row r="5" spans="2:3" ht="12.75">
      <c r="B5" s="9"/>
      <c r="C5" s="10"/>
    </row>
    <row r="7" spans="3:4" ht="12.75">
      <c r="C7" s="1" t="s">
        <v>1003</v>
      </c>
      <c r="D7" s="1" t="s">
        <v>1003</v>
      </c>
    </row>
    <row r="8" spans="3:4" ht="12.75">
      <c r="C8" t="s">
        <v>13</v>
      </c>
      <c r="D8" t="s">
        <v>56</v>
      </c>
    </row>
    <row r="9" ht="12.75">
      <c r="A9" t="s">
        <v>1004</v>
      </c>
    </row>
    <row r="10" ht="12.75">
      <c r="A10" t="s">
        <v>14</v>
      </c>
    </row>
    <row r="11" ht="12.75">
      <c r="A11" s="1" t="s">
        <v>44</v>
      </c>
    </row>
    <row r="12" ht="12.75">
      <c r="A12" t="s">
        <v>45</v>
      </c>
    </row>
    <row r="13" ht="12.75">
      <c r="A13" s="1" t="s">
        <v>1005</v>
      </c>
    </row>
    <row r="14" ht="12.75">
      <c r="A14" s="1" t="s">
        <v>1006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501</v>
      </c>
      <c r="C4" s="10"/>
    </row>
    <row r="5" spans="2:3" ht="12.75">
      <c r="B5" s="9"/>
      <c r="C5" s="10"/>
    </row>
    <row r="7" spans="3:12" ht="12.75">
      <c r="C7" s="1" t="s">
        <v>4</v>
      </c>
      <c r="D7" s="1" t="s">
        <v>101</v>
      </c>
      <c r="E7" s="1" t="s">
        <v>5</v>
      </c>
      <c r="F7" s="1" t="s">
        <v>6</v>
      </c>
      <c r="G7" s="1" t="s">
        <v>7</v>
      </c>
      <c r="H7" s="1" t="s">
        <v>53</v>
      </c>
      <c r="I7" s="1" t="s">
        <v>54</v>
      </c>
      <c r="J7" s="1" t="s">
        <v>10</v>
      </c>
      <c r="K7" s="1" t="s">
        <v>55</v>
      </c>
      <c r="L7" s="1" t="s">
        <v>11</v>
      </c>
    </row>
    <row r="8" spans="8:12" ht="12.75">
      <c r="H8" t="s">
        <v>58</v>
      </c>
      <c r="I8" t="s">
        <v>59</v>
      </c>
      <c r="J8" t="s">
        <v>13</v>
      </c>
      <c r="K8" t="s">
        <v>12</v>
      </c>
      <c r="L8" t="s">
        <v>12</v>
      </c>
    </row>
    <row r="9" ht="63.75">
      <c r="A9" s="3" t="s">
        <v>502</v>
      </c>
    </row>
    <row r="10" ht="12.75">
      <c r="A10" s="1" t="s">
        <v>44</v>
      </c>
    </row>
    <row r="11" ht="51">
      <c r="A11" s="3" t="s">
        <v>503</v>
      </c>
    </row>
    <row r="12" ht="12.75">
      <c r="A12" s="1" t="s">
        <v>48</v>
      </c>
    </row>
    <row r="13" ht="63.75">
      <c r="A13" s="8" t="s">
        <v>504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1"/>
  <sheetViews>
    <sheetView rightToLeft="1" workbookViewId="0" topLeftCell="A1">
      <selection activeCell="A1" sqref="A1"/>
    </sheetView>
  </sheetViews>
  <sheetFormatPr defaultColWidth="9.140625" defaultRowHeight="12.75"/>
  <cols>
    <col min="1" max="1" width="31.421875" style="0" bestFit="1" customWidth="1"/>
    <col min="3" max="3" width="14.00390625" style="0" bestFit="1" customWidth="1"/>
    <col min="4" max="4" width="8.421875" style="0" bestFit="1" customWidth="1"/>
    <col min="5" max="5" width="10.140625" style="0" bestFit="1" customWidth="1"/>
    <col min="7" max="7" width="8.140625" style="0" bestFit="1" customWidth="1"/>
    <col min="8" max="8" width="23.421875" style="0" bestFit="1" customWidth="1"/>
    <col min="9" max="9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428</v>
      </c>
      <c r="C4" s="10"/>
    </row>
    <row r="5" spans="2:3" ht="12.75">
      <c r="B5" s="9"/>
      <c r="C5" s="10"/>
    </row>
    <row r="7" spans="3:9" ht="12.75">
      <c r="C7" s="1" t="s">
        <v>4</v>
      </c>
      <c r="D7" s="1" t="s">
        <v>7</v>
      </c>
      <c r="E7" s="1" t="s">
        <v>53</v>
      </c>
      <c r="F7" s="1" t="s">
        <v>54</v>
      </c>
      <c r="G7" s="1" t="s">
        <v>10</v>
      </c>
      <c r="H7" s="1" t="s">
        <v>55</v>
      </c>
      <c r="I7" s="1" t="s">
        <v>11</v>
      </c>
    </row>
    <row r="8" spans="5:9" ht="12.75">
      <c r="E8" t="s">
        <v>58</v>
      </c>
      <c r="F8" t="s">
        <v>59</v>
      </c>
      <c r="G8" t="s">
        <v>13</v>
      </c>
      <c r="H8" t="s">
        <v>12</v>
      </c>
      <c r="I8" t="s">
        <v>12</v>
      </c>
    </row>
    <row r="9" ht="12.75">
      <c r="A9" t="s">
        <v>14</v>
      </c>
    </row>
    <row r="10" ht="12.75">
      <c r="A10" t="s">
        <v>429</v>
      </c>
    </row>
    <row r="11" ht="12.75">
      <c r="A11" t="s">
        <v>430</v>
      </c>
    </row>
    <row r="12" spans="1:9" ht="12.75">
      <c r="A12" t="s">
        <v>431</v>
      </c>
      <c r="C12">
        <v>1092014</v>
      </c>
      <c r="D12" t="s">
        <v>17</v>
      </c>
      <c r="E12" s="4">
        <v>23478</v>
      </c>
      <c r="F12" s="4">
        <v>1400</v>
      </c>
      <c r="G12">
        <v>328.69</v>
      </c>
      <c r="H12" s="2">
        <v>0.0025</v>
      </c>
      <c r="I12" s="2">
        <v>0.0018</v>
      </c>
    </row>
    <row r="13" spans="1:9" ht="12.75">
      <c r="A13" s="1" t="s">
        <v>432</v>
      </c>
      <c r="E13" s="6">
        <v>23478</v>
      </c>
      <c r="G13" s="1">
        <v>328.69</v>
      </c>
      <c r="H13" s="5">
        <v>0.0025</v>
      </c>
      <c r="I13" s="5">
        <v>0.0018</v>
      </c>
    </row>
    <row r="14" ht="12.75">
      <c r="A14" t="s">
        <v>433</v>
      </c>
    </row>
    <row r="15" spans="1:9" ht="12.75">
      <c r="A15" t="s">
        <v>434</v>
      </c>
      <c r="C15">
        <v>1109305</v>
      </c>
      <c r="D15" t="s">
        <v>17</v>
      </c>
      <c r="E15" s="4">
        <v>21498</v>
      </c>
      <c r="F15">
        <v>140</v>
      </c>
      <c r="G15">
        <v>30.1</v>
      </c>
      <c r="I15" s="2">
        <v>0.0002</v>
      </c>
    </row>
    <row r="16" spans="1:9" ht="12.75">
      <c r="A16" s="1" t="s">
        <v>435</v>
      </c>
      <c r="E16" s="6">
        <v>21498</v>
      </c>
      <c r="G16" s="1">
        <v>30.1</v>
      </c>
      <c r="I16" s="5">
        <v>0.0002</v>
      </c>
    </row>
    <row r="17" spans="1:9" ht="12.75">
      <c r="A17" s="8" t="s">
        <v>436</v>
      </c>
      <c r="E17" s="6">
        <v>44976</v>
      </c>
      <c r="G17" s="1">
        <v>358.79</v>
      </c>
      <c r="H17" s="5">
        <v>0.0001</v>
      </c>
      <c r="I17" s="5">
        <v>0.002</v>
      </c>
    </row>
    <row r="18" ht="12.75">
      <c r="A18" t="s">
        <v>437</v>
      </c>
    </row>
    <row r="19" ht="12.75">
      <c r="A19" s="1" t="s">
        <v>438</v>
      </c>
    </row>
    <row r="20" ht="12.75">
      <c r="A20" t="s">
        <v>439</v>
      </c>
    </row>
    <row r="21" ht="12.75">
      <c r="A21" s="8" t="s">
        <v>440</v>
      </c>
    </row>
    <row r="22" ht="12.75">
      <c r="A22" t="s">
        <v>441</v>
      </c>
    </row>
    <row r="23" ht="12.75">
      <c r="A23" s="8" t="s">
        <v>442</v>
      </c>
    </row>
    <row r="24" ht="12.75">
      <c r="A24" t="s">
        <v>443</v>
      </c>
    </row>
    <row r="25" ht="12.75">
      <c r="A25" s="1" t="s">
        <v>444</v>
      </c>
    </row>
    <row r="26" ht="12.75">
      <c r="A26" t="s">
        <v>445</v>
      </c>
    </row>
    <row r="27" ht="12.75">
      <c r="A27" s="1" t="s">
        <v>446</v>
      </c>
    </row>
    <row r="28" spans="1:9" ht="12.75">
      <c r="A28" s="1" t="s">
        <v>44</v>
      </c>
      <c r="E28" s="6">
        <v>44976</v>
      </c>
      <c r="G28" s="1">
        <v>358.79</v>
      </c>
      <c r="H28" s="5">
        <v>0.0001</v>
      </c>
      <c r="I28" s="5">
        <v>0.002</v>
      </c>
    </row>
    <row r="29" ht="12.75">
      <c r="A29" t="s">
        <v>45</v>
      </c>
    </row>
    <row r="30" ht="12.75">
      <c r="A30" t="s">
        <v>447</v>
      </c>
    </row>
    <row r="31" ht="12.75">
      <c r="A31" t="s">
        <v>448</v>
      </c>
    </row>
    <row r="32" spans="1:9" ht="12.75">
      <c r="A32" t="s">
        <v>449</v>
      </c>
      <c r="C32" t="s">
        <v>450</v>
      </c>
      <c r="D32" t="s">
        <v>21</v>
      </c>
      <c r="E32" s="4">
        <v>7384</v>
      </c>
      <c r="F32" s="4">
        <v>34309.248</v>
      </c>
      <c r="G32" s="4">
        <v>2533.39</v>
      </c>
      <c r="I32" s="2">
        <v>0.0141</v>
      </c>
    </row>
    <row r="33" spans="1:9" ht="12.75">
      <c r="A33" s="1" t="s">
        <v>451</v>
      </c>
      <c r="E33" s="6">
        <v>7384</v>
      </c>
      <c r="G33" s="6">
        <v>2533.39</v>
      </c>
      <c r="I33" s="5">
        <v>0.0141</v>
      </c>
    </row>
    <row r="34" ht="12.75">
      <c r="A34" t="s">
        <v>452</v>
      </c>
    </row>
    <row r="35" spans="1:9" ht="12.75">
      <c r="A35" t="s">
        <v>453</v>
      </c>
      <c r="C35" t="s">
        <v>454</v>
      </c>
      <c r="D35" t="s">
        <v>21</v>
      </c>
      <c r="E35" s="4">
        <v>2000</v>
      </c>
      <c r="F35" s="4">
        <v>33275.104</v>
      </c>
      <c r="G35">
        <v>665.5</v>
      </c>
      <c r="I35" s="2">
        <v>0.0037</v>
      </c>
    </row>
    <row r="36" spans="1:9" ht="12.75">
      <c r="A36" s="1" t="s">
        <v>455</v>
      </c>
      <c r="E36" s="6">
        <v>2000</v>
      </c>
      <c r="G36" s="1">
        <v>665.5</v>
      </c>
      <c r="I36" s="5">
        <v>0.0037</v>
      </c>
    </row>
    <row r="37" ht="12.75">
      <c r="A37" t="s">
        <v>456</v>
      </c>
    </row>
    <row r="38" spans="1:9" ht="12.75">
      <c r="A38" t="s">
        <v>457</v>
      </c>
      <c r="C38" t="s">
        <v>458</v>
      </c>
      <c r="D38" t="s">
        <v>23</v>
      </c>
      <c r="E38" s="4">
        <v>13500</v>
      </c>
      <c r="F38" s="4">
        <v>12898.9255</v>
      </c>
      <c r="G38" s="4">
        <v>1741.35</v>
      </c>
      <c r="H38" s="2">
        <v>0.0001</v>
      </c>
      <c r="I38" s="2">
        <v>0.0097</v>
      </c>
    </row>
    <row r="39" spans="1:9" ht="12.75">
      <c r="A39" t="s">
        <v>459</v>
      </c>
      <c r="C39" t="s">
        <v>460</v>
      </c>
      <c r="D39" t="s">
        <v>23</v>
      </c>
      <c r="E39" s="4">
        <v>1264</v>
      </c>
      <c r="F39" s="4">
        <v>11039.5732</v>
      </c>
      <c r="G39">
        <v>139.54</v>
      </c>
      <c r="H39" s="2">
        <v>0.0001</v>
      </c>
      <c r="I39" s="2">
        <v>0.0008</v>
      </c>
    </row>
    <row r="40" spans="1:9" ht="12.75">
      <c r="A40" s="1" t="s">
        <v>461</v>
      </c>
      <c r="E40" s="6">
        <v>14764</v>
      </c>
      <c r="G40" s="6">
        <v>1880.9</v>
      </c>
      <c r="H40" s="5">
        <v>0.0001</v>
      </c>
      <c r="I40" s="5">
        <v>0.0105</v>
      </c>
    </row>
    <row r="41" ht="12.75">
      <c r="A41" t="s">
        <v>462</v>
      </c>
    </row>
    <row r="42" spans="1:9" ht="12.75">
      <c r="A42" t="s">
        <v>463</v>
      </c>
      <c r="C42" t="s">
        <v>464</v>
      </c>
      <c r="D42" t="s">
        <v>21</v>
      </c>
      <c r="E42" s="4">
        <v>3000</v>
      </c>
      <c r="F42" s="4">
        <v>11307.148</v>
      </c>
      <c r="G42">
        <v>339.21</v>
      </c>
      <c r="I42" s="2">
        <v>0.0019</v>
      </c>
    </row>
    <row r="43" spans="1:9" ht="12.75">
      <c r="A43" s="1" t="s">
        <v>465</v>
      </c>
      <c r="E43" s="6">
        <v>3000</v>
      </c>
      <c r="G43" s="1">
        <v>339.21</v>
      </c>
      <c r="I43" s="5">
        <v>0.0019</v>
      </c>
    </row>
    <row r="44" ht="12.75">
      <c r="A44" t="s">
        <v>466</v>
      </c>
    </row>
    <row r="45" spans="1:9" ht="12.75">
      <c r="A45" t="s">
        <v>467</v>
      </c>
      <c r="C45" t="s">
        <v>468</v>
      </c>
      <c r="D45" t="s">
        <v>21</v>
      </c>
      <c r="E45" s="4">
        <v>6189</v>
      </c>
      <c r="F45" s="4">
        <v>10094.31</v>
      </c>
      <c r="G45">
        <v>624.74</v>
      </c>
      <c r="H45" s="2">
        <v>0.0001</v>
      </c>
      <c r="I45" s="2">
        <v>0.0035</v>
      </c>
    </row>
    <row r="46" spans="1:9" ht="25.5">
      <c r="A46" s="8" t="s">
        <v>469</v>
      </c>
      <c r="E46" s="6">
        <v>6189</v>
      </c>
      <c r="G46" s="1">
        <v>624.74</v>
      </c>
      <c r="H46" s="5">
        <v>0.0001</v>
      </c>
      <c r="I46" s="5">
        <v>0.0035</v>
      </c>
    </row>
    <row r="47" ht="12.75">
      <c r="A47" t="s">
        <v>470</v>
      </c>
    </row>
    <row r="48" spans="1:9" ht="12.75">
      <c r="A48" t="s">
        <v>471</v>
      </c>
      <c r="C48" t="s">
        <v>472</v>
      </c>
      <c r="D48" t="s">
        <v>21</v>
      </c>
      <c r="E48" s="4">
        <v>6000</v>
      </c>
      <c r="F48" s="4">
        <v>9493.594</v>
      </c>
      <c r="G48">
        <v>569.62</v>
      </c>
      <c r="I48" s="2">
        <v>0.0032</v>
      </c>
    </row>
    <row r="49" spans="1:9" ht="12.75">
      <c r="A49" t="s">
        <v>473</v>
      </c>
      <c r="C49" t="s">
        <v>474</v>
      </c>
      <c r="D49" t="s">
        <v>21</v>
      </c>
      <c r="E49" s="4">
        <v>1000</v>
      </c>
      <c r="F49" s="4">
        <v>13303.198</v>
      </c>
      <c r="G49">
        <v>133.03</v>
      </c>
      <c r="I49" s="2">
        <v>0.0007</v>
      </c>
    </row>
    <row r="50" spans="1:9" ht="12.75">
      <c r="A50" t="s">
        <v>475</v>
      </c>
      <c r="C50" t="s">
        <v>476</v>
      </c>
      <c r="D50" t="s">
        <v>21</v>
      </c>
      <c r="E50" s="4">
        <v>1905</v>
      </c>
      <c r="F50" s="4">
        <v>18116.53</v>
      </c>
      <c r="G50">
        <v>345.12</v>
      </c>
      <c r="H50" s="2">
        <v>0.0004</v>
      </c>
      <c r="I50" s="2">
        <v>0.0019</v>
      </c>
    </row>
    <row r="51" spans="1:9" ht="12.75">
      <c r="A51" t="s">
        <v>477</v>
      </c>
      <c r="C51" t="s">
        <v>478</v>
      </c>
      <c r="D51" t="s">
        <v>21</v>
      </c>
      <c r="E51" s="4">
        <v>10000</v>
      </c>
      <c r="F51" s="4">
        <v>11839.428</v>
      </c>
      <c r="G51" s="4">
        <v>1183.94</v>
      </c>
      <c r="H51" s="2">
        <v>0.0002</v>
      </c>
      <c r="I51" s="2">
        <v>0.0066</v>
      </c>
    </row>
    <row r="52" spans="1:9" ht="12.75">
      <c r="A52" t="s">
        <v>479</v>
      </c>
      <c r="C52" t="s">
        <v>480</v>
      </c>
      <c r="D52" t="s">
        <v>21</v>
      </c>
      <c r="E52" s="4">
        <v>3086</v>
      </c>
      <c r="F52" s="4">
        <v>8904.284</v>
      </c>
      <c r="G52">
        <v>274.79</v>
      </c>
      <c r="H52" s="2">
        <v>0.0001</v>
      </c>
      <c r="I52" s="2">
        <v>0.0015</v>
      </c>
    </row>
    <row r="53" spans="1:9" ht="12.75">
      <c r="A53" t="s">
        <v>481</v>
      </c>
      <c r="C53" t="s">
        <v>482</v>
      </c>
      <c r="D53" t="s">
        <v>21</v>
      </c>
      <c r="E53" s="4">
        <v>12000</v>
      </c>
      <c r="F53" s="4">
        <v>3642.316</v>
      </c>
      <c r="G53">
        <v>437.08</v>
      </c>
      <c r="I53" s="2">
        <v>0.0024</v>
      </c>
    </row>
    <row r="54" spans="1:9" ht="12.75">
      <c r="A54" t="s">
        <v>483</v>
      </c>
      <c r="C54" t="s">
        <v>484</v>
      </c>
      <c r="D54" t="s">
        <v>21</v>
      </c>
      <c r="E54" s="4">
        <v>1000</v>
      </c>
      <c r="F54" s="4">
        <v>9683.694</v>
      </c>
      <c r="G54">
        <v>96.84</v>
      </c>
      <c r="I54" s="2">
        <v>0.0005</v>
      </c>
    </row>
    <row r="55" spans="1:9" ht="12.75">
      <c r="A55" t="s">
        <v>485</v>
      </c>
      <c r="C55" t="s">
        <v>486</v>
      </c>
      <c r="D55" t="s">
        <v>21</v>
      </c>
      <c r="E55" s="4">
        <v>1500</v>
      </c>
      <c r="F55" s="4">
        <v>10634.194</v>
      </c>
      <c r="G55">
        <v>159.51</v>
      </c>
      <c r="I55" s="2">
        <v>0.0009</v>
      </c>
    </row>
    <row r="56" spans="1:9" ht="12.75">
      <c r="A56" s="1" t="s">
        <v>487</v>
      </c>
      <c r="E56" s="6">
        <v>36491</v>
      </c>
      <c r="G56" s="6">
        <v>3199.92</v>
      </c>
      <c r="I56" s="5">
        <v>0.0178</v>
      </c>
    </row>
    <row r="57" ht="12.75">
      <c r="A57" t="s">
        <v>488</v>
      </c>
    </row>
    <row r="58" spans="1:9" ht="12.75">
      <c r="A58" t="s">
        <v>489</v>
      </c>
      <c r="C58" t="s">
        <v>490</v>
      </c>
      <c r="D58" t="s">
        <v>21</v>
      </c>
      <c r="E58" s="4">
        <v>4338</v>
      </c>
      <c r="F58" s="4">
        <v>3277.324</v>
      </c>
      <c r="G58">
        <v>142.17</v>
      </c>
      <c r="H58" s="2">
        <v>0.0001</v>
      </c>
      <c r="I58" s="2">
        <v>0.0008</v>
      </c>
    </row>
    <row r="59" spans="1:9" ht="25.5">
      <c r="A59" s="8" t="s">
        <v>491</v>
      </c>
      <c r="E59" s="6">
        <v>4338</v>
      </c>
      <c r="G59" s="1">
        <v>142.17</v>
      </c>
      <c r="H59" s="5">
        <v>0.0001</v>
      </c>
      <c r="I59" s="5">
        <v>0.0008</v>
      </c>
    </row>
    <row r="60" ht="12.75">
      <c r="A60" t="s">
        <v>492</v>
      </c>
    </row>
    <row r="61" spans="1:9" ht="12.75">
      <c r="A61" t="s">
        <v>493</v>
      </c>
      <c r="C61" t="s">
        <v>494</v>
      </c>
      <c r="D61" t="s">
        <v>21</v>
      </c>
      <c r="E61" s="4">
        <v>2160</v>
      </c>
      <c r="F61" s="4">
        <v>11037.206</v>
      </c>
      <c r="G61">
        <v>238.4</v>
      </c>
      <c r="I61" s="2">
        <v>0.0013</v>
      </c>
    </row>
    <row r="62" spans="1:9" ht="12.75">
      <c r="A62" s="1" t="s">
        <v>495</v>
      </c>
      <c r="E62" s="6">
        <v>2160</v>
      </c>
      <c r="G62" s="1">
        <v>238.4</v>
      </c>
      <c r="I62" s="5">
        <v>0.0013</v>
      </c>
    </row>
    <row r="63" spans="1:9" ht="12.75">
      <c r="A63" s="1" t="s">
        <v>496</v>
      </c>
      <c r="E63" s="6">
        <v>76326</v>
      </c>
      <c r="G63" s="6">
        <v>9624.24</v>
      </c>
      <c r="I63" s="5">
        <v>0.0537</v>
      </c>
    </row>
    <row r="64" ht="12.75">
      <c r="A64" t="s">
        <v>497</v>
      </c>
    </row>
    <row r="65" ht="12.75">
      <c r="A65" s="1" t="s">
        <v>498</v>
      </c>
    </row>
    <row r="66" ht="12.75">
      <c r="A66" t="s">
        <v>443</v>
      </c>
    </row>
    <row r="67" ht="12.75">
      <c r="A67" s="1" t="s">
        <v>444</v>
      </c>
    </row>
    <row r="68" ht="12.75">
      <c r="A68" t="s">
        <v>445</v>
      </c>
    </row>
    <row r="69" ht="12.75">
      <c r="A69" s="1" t="s">
        <v>499</v>
      </c>
    </row>
    <row r="70" spans="1:9" ht="12.75">
      <c r="A70" s="1" t="s">
        <v>48</v>
      </c>
      <c r="E70" s="6">
        <v>76326</v>
      </c>
      <c r="G70" s="6">
        <v>9624.24</v>
      </c>
      <c r="I70" s="5">
        <v>0.0537</v>
      </c>
    </row>
    <row r="71" spans="1:9" ht="12.75">
      <c r="A71" s="1" t="s">
        <v>500</v>
      </c>
      <c r="E71" s="6">
        <v>121302</v>
      </c>
      <c r="G71" s="6">
        <v>9983.03</v>
      </c>
      <c r="I71" s="5">
        <v>0.0557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6"/>
  <sheetViews>
    <sheetView rightToLeft="1" workbookViewId="0" topLeftCell="D124">
      <selection activeCell="J137" sqref="J137"/>
    </sheetView>
  </sheetViews>
  <sheetFormatPr defaultColWidth="9.140625" defaultRowHeight="12.75"/>
  <cols>
    <col min="1" max="1" width="25.57421875" style="0" bestFit="1" customWidth="1"/>
    <col min="3" max="3" width="13.7109375" style="0" bestFit="1" customWidth="1"/>
    <col min="4" max="4" width="25.00390625" style="0" bestFit="1" customWidth="1"/>
    <col min="5" max="5" width="8.421875" style="0" bestFit="1" customWidth="1"/>
    <col min="6" max="6" width="11.7109375" style="0" bestFit="1" customWidth="1"/>
    <col min="9" max="9" width="23.421875" style="0" bestFit="1" customWidth="1"/>
    <col min="10" max="10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333</v>
      </c>
      <c r="C4" s="10"/>
    </row>
    <row r="5" spans="2:3" ht="12.75">
      <c r="B5" s="9"/>
      <c r="C5" s="10"/>
    </row>
    <row r="7" spans="3:10" ht="12.75">
      <c r="C7" s="1" t="s">
        <v>4</v>
      </c>
      <c r="D7" s="1" t="s">
        <v>101</v>
      </c>
      <c r="E7" s="1" t="s">
        <v>7</v>
      </c>
      <c r="F7" s="1" t="s">
        <v>53</v>
      </c>
      <c r="G7" s="1" t="s">
        <v>54</v>
      </c>
      <c r="H7" s="1" t="s">
        <v>10</v>
      </c>
      <c r="I7" s="1" t="s">
        <v>55</v>
      </c>
      <c r="J7" s="1" t="s">
        <v>11</v>
      </c>
    </row>
    <row r="8" spans="6:10" ht="12.75">
      <c r="F8" t="s">
        <v>58</v>
      </c>
      <c r="G8" t="s">
        <v>59</v>
      </c>
      <c r="H8" t="s">
        <v>13</v>
      </c>
      <c r="I8" t="s">
        <v>12</v>
      </c>
      <c r="J8" t="s">
        <v>12</v>
      </c>
    </row>
    <row r="9" ht="12.75">
      <c r="A9" t="s">
        <v>14</v>
      </c>
    </row>
    <row r="10" ht="12.75">
      <c r="A10" t="s">
        <v>334</v>
      </c>
    </row>
    <row r="11" ht="12.75">
      <c r="A11" t="s">
        <v>335</v>
      </c>
    </row>
    <row r="12" spans="1:10" ht="12.75">
      <c r="A12" t="s">
        <v>336</v>
      </c>
      <c r="C12">
        <v>662577</v>
      </c>
      <c r="D12" t="s">
        <v>117</v>
      </c>
      <c r="E12" t="s">
        <v>17</v>
      </c>
      <c r="F12" s="4">
        <v>111382</v>
      </c>
      <c r="G12">
        <v>810</v>
      </c>
      <c r="H12">
        <v>902.19</v>
      </c>
      <c r="I12" s="2">
        <v>0.0001</v>
      </c>
      <c r="J12" s="2">
        <v>0.005</v>
      </c>
    </row>
    <row r="13" spans="1:10" ht="12.75">
      <c r="A13" s="1" t="s">
        <v>337</v>
      </c>
      <c r="F13" s="6">
        <v>111382</v>
      </c>
      <c r="H13" s="1">
        <v>902.19</v>
      </c>
      <c r="I13" s="5">
        <v>0.0001</v>
      </c>
      <c r="J13" s="5">
        <v>0.005</v>
      </c>
    </row>
    <row r="14" ht="12.75">
      <c r="A14" t="s">
        <v>338</v>
      </c>
    </row>
    <row r="15" spans="1:10" ht="12.75">
      <c r="A15" t="s">
        <v>339</v>
      </c>
      <c r="C15">
        <v>604611</v>
      </c>
      <c r="D15" t="s">
        <v>117</v>
      </c>
      <c r="E15" t="s">
        <v>17</v>
      </c>
      <c r="F15" s="4">
        <v>112585</v>
      </c>
      <c r="G15">
        <v>790</v>
      </c>
      <c r="H15">
        <v>889.42</v>
      </c>
      <c r="I15" s="2">
        <v>0.0001</v>
      </c>
      <c r="J15" s="2">
        <v>0.005</v>
      </c>
    </row>
    <row r="16" spans="1:10" ht="12.75">
      <c r="A16" s="1" t="s">
        <v>340</v>
      </c>
      <c r="F16" s="6">
        <v>112585</v>
      </c>
      <c r="H16" s="1">
        <v>889.42</v>
      </c>
      <c r="I16" s="5">
        <v>0.0001</v>
      </c>
      <c r="J16" s="5">
        <v>0.005</v>
      </c>
    </row>
    <row r="17" ht="12.75">
      <c r="A17" t="s">
        <v>115</v>
      </c>
    </row>
    <row r="18" spans="1:10" ht="12.75">
      <c r="A18" t="s">
        <v>341</v>
      </c>
      <c r="C18">
        <v>691212</v>
      </c>
      <c r="D18" t="s">
        <v>117</v>
      </c>
      <c r="E18" t="s">
        <v>17</v>
      </c>
      <c r="F18" s="4">
        <v>122860</v>
      </c>
      <c r="G18">
        <v>340</v>
      </c>
      <c r="H18">
        <v>417.72</v>
      </c>
      <c r="I18" s="2">
        <v>0.0001</v>
      </c>
      <c r="J18" s="2">
        <v>0.0023</v>
      </c>
    </row>
    <row r="19" spans="1:10" ht="12.75">
      <c r="A19" s="1" t="s">
        <v>121</v>
      </c>
      <c r="F19" s="6">
        <v>122860</v>
      </c>
      <c r="H19" s="1">
        <v>417.72</v>
      </c>
      <c r="I19" s="5">
        <v>0.0001</v>
      </c>
      <c r="J19" s="5">
        <v>0.0023</v>
      </c>
    </row>
    <row r="20" ht="12.75">
      <c r="A20" t="s">
        <v>128</v>
      </c>
    </row>
    <row r="21" spans="1:10" ht="12.75">
      <c r="A21" t="s">
        <v>342</v>
      </c>
      <c r="C21">
        <v>639013</v>
      </c>
      <c r="D21" t="s">
        <v>130</v>
      </c>
      <c r="E21" t="s">
        <v>17</v>
      </c>
      <c r="F21" s="4">
        <v>30447.83</v>
      </c>
      <c r="G21" s="4">
        <v>2899</v>
      </c>
      <c r="H21">
        <v>882.68</v>
      </c>
      <c r="I21" s="2">
        <v>0.0004</v>
      </c>
      <c r="J21" s="2">
        <v>0.0049</v>
      </c>
    </row>
    <row r="22" spans="1:10" ht="12.75">
      <c r="A22" s="1" t="s">
        <v>137</v>
      </c>
      <c r="F22" s="6">
        <v>30447.83</v>
      </c>
      <c r="H22" s="1">
        <v>882.68</v>
      </c>
      <c r="I22" s="5">
        <v>0.0004</v>
      </c>
      <c r="J22" s="5">
        <v>0.0049</v>
      </c>
    </row>
    <row r="23" ht="12.75">
      <c r="A23" t="s">
        <v>138</v>
      </c>
    </row>
    <row r="24" spans="1:10" ht="12.75">
      <c r="A24" t="s">
        <v>343</v>
      </c>
      <c r="C24">
        <v>695437</v>
      </c>
      <c r="D24" t="s">
        <v>117</v>
      </c>
      <c r="E24" t="s">
        <v>17</v>
      </c>
      <c r="F24" s="4">
        <v>7192</v>
      </c>
      <c r="G24" s="4">
        <v>1945</v>
      </c>
      <c r="H24">
        <v>139.88</v>
      </c>
      <c r="J24" s="2">
        <v>0.0008</v>
      </c>
    </row>
    <row r="25" spans="1:10" ht="12.75">
      <c r="A25" s="1" t="s">
        <v>142</v>
      </c>
      <c r="F25" s="6">
        <v>7192</v>
      </c>
      <c r="H25" s="1">
        <v>139.88</v>
      </c>
      <c r="J25" s="5">
        <v>0.0008</v>
      </c>
    </row>
    <row r="26" ht="12.75">
      <c r="A26" t="s">
        <v>166</v>
      </c>
    </row>
    <row r="27" spans="1:10" ht="12.75">
      <c r="A27" t="s">
        <v>344</v>
      </c>
      <c r="C27">
        <v>576017</v>
      </c>
      <c r="D27" t="s">
        <v>130</v>
      </c>
      <c r="E27" t="s">
        <v>17</v>
      </c>
      <c r="F27">
        <v>348.75</v>
      </c>
      <c r="G27" s="4">
        <v>85650</v>
      </c>
      <c r="H27">
        <v>298.7</v>
      </c>
      <c r="J27" s="2">
        <v>0.0017</v>
      </c>
    </row>
    <row r="28" spans="1:10" ht="12.75">
      <c r="A28" s="1" t="s">
        <v>170</v>
      </c>
      <c r="F28" s="1">
        <v>348.75</v>
      </c>
      <c r="H28" s="1">
        <v>298.7</v>
      </c>
      <c r="J28" s="5">
        <v>0.0017</v>
      </c>
    </row>
    <row r="29" ht="12.75">
      <c r="A29" t="s">
        <v>171</v>
      </c>
    </row>
    <row r="30" spans="1:10" ht="12.75">
      <c r="A30" t="s">
        <v>345</v>
      </c>
      <c r="C30">
        <v>746016</v>
      </c>
      <c r="D30" t="s">
        <v>173</v>
      </c>
      <c r="E30" t="s">
        <v>17</v>
      </c>
      <c r="F30" s="4">
        <v>24530.33</v>
      </c>
      <c r="G30" s="4">
        <v>3686</v>
      </c>
      <c r="H30">
        <v>904.19</v>
      </c>
      <c r="I30" s="2">
        <v>0.0002</v>
      </c>
      <c r="J30" s="2">
        <v>0.005</v>
      </c>
    </row>
    <row r="31" spans="1:10" ht="12.75">
      <c r="A31" s="1" t="s">
        <v>174</v>
      </c>
      <c r="F31" s="6">
        <v>24530.33</v>
      </c>
      <c r="H31" s="1">
        <v>904.19</v>
      </c>
      <c r="I31" s="5">
        <v>0.0002</v>
      </c>
      <c r="J31" s="5">
        <v>0.005</v>
      </c>
    </row>
    <row r="32" ht="12.75">
      <c r="A32" t="s">
        <v>346</v>
      </c>
    </row>
    <row r="33" spans="1:10" ht="12.75">
      <c r="A33" t="s">
        <v>347</v>
      </c>
      <c r="C33">
        <v>281014</v>
      </c>
      <c r="D33" t="s">
        <v>348</v>
      </c>
      <c r="E33" t="s">
        <v>17</v>
      </c>
      <c r="F33" s="4">
        <v>50014</v>
      </c>
      <c r="G33" s="4">
        <v>2630</v>
      </c>
      <c r="H33" s="4">
        <v>1315.37</v>
      </c>
      <c r="J33" s="2">
        <v>0.0073</v>
      </c>
    </row>
    <row r="34" spans="1:10" ht="12.75">
      <c r="A34" s="1" t="s">
        <v>349</v>
      </c>
      <c r="F34" s="6">
        <v>50014</v>
      </c>
      <c r="H34" s="6">
        <v>1315.37</v>
      </c>
      <c r="J34" s="5">
        <v>0.0073</v>
      </c>
    </row>
    <row r="35" ht="12.75">
      <c r="A35" t="s">
        <v>180</v>
      </c>
    </row>
    <row r="36" spans="1:10" ht="12.75">
      <c r="A36" s="3" t="s">
        <v>350</v>
      </c>
      <c r="C36">
        <v>126011</v>
      </c>
      <c r="D36" t="s">
        <v>124</v>
      </c>
      <c r="E36" t="s">
        <v>17</v>
      </c>
      <c r="F36" s="4">
        <v>16581.4</v>
      </c>
      <c r="G36" s="4">
        <v>1729</v>
      </c>
      <c r="H36">
        <v>286.69</v>
      </c>
      <c r="I36" s="2">
        <v>0.0001</v>
      </c>
      <c r="J36" s="2">
        <v>0.0016</v>
      </c>
    </row>
    <row r="37" spans="1:10" ht="12.75">
      <c r="A37" s="1" t="s">
        <v>182</v>
      </c>
      <c r="F37" s="6">
        <v>16581.4</v>
      </c>
      <c r="H37" s="1">
        <v>286.69</v>
      </c>
      <c r="I37" s="5">
        <v>0.0001</v>
      </c>
      <c r="J37" s="5">
        <v>0.0016</v>
      </c>
    </row>
    <row r="38" ht="12.75">
      <c r="A38" t="s">
        <v>351</v>
      </c>
    </row>
    <row r="39" spans="1:10" ht="12.75">
      <c r="A39" t="s">
        <v>352</v>
      </c>
      <c r="C39">
        <v>629014</v>
      </c>
      <c r="D39" t="s">
        <v>348</v>
      </c>
      <c r="E39" t="s">
        <v>17</v>
      </c>
      <c r="F39" s="4">
        <v>10028</v>
      </c>
      <c r="G39" s="4">
        <v>16180</v>
      </c>
      <c r="H39" s="4">
        <v>1622.53</v>
      </c>
      <c r="J39" s="2">
        <v>0.009</v>
      </c>
    </row>
    <row r="40" spans="1:10" ht="12.75">
      <c r="A40" s="1" t="s">
        <v>353</v>
      </c>
      <c r="F40" s="6">
        <v>10028</v>
      </c>
      <c r="H40" s="6">
        <v>1622.53</v>
      </c>
      <c r="J40" s="5">
        <v>0.009</v>
      </c>
    </row>
    <row r="41" ht="12.75">
      <c r="A41" t="s">
        <v>187</v>
      </c>
    </row>
    <row r="42" spans="1:10" ht="12.75">
      <c r="A42" t="s">
        <v>354</v>
      </c>
      <c r="C42">
        <v>1084128</v>
      </c>
      <c r="D42" t="s">
        <v>130</v>
      </c>
      <c r="E42" t="s">
        <v>17</v>
      </c>
      <c r="F42" s="4">
        <v>1806.37</v>
      </c>
      <c r="G42" s="4">
        <v>12400</v>
      </c>
      <c r="H42">
        <v>223.99</v>
      </c>
      <c r="I42" s="2">
        <v>0.0002</v>
      </c>
      <c r="J42" s="2">
        <v>0.0012</v>
      </c>
    </row>
    <row r="43" spans="1:10" ht="12.75">
      <c r="A43" s="1" t="s">
        <v>190</v>
      </c>
      <c r="F43" s="6">
        <v>1806.37</v>
      </c>
      <c r="H43" s="1">
        <v>223.99</v>
      </c>
      <c r="I43" s="5">
        <v>0.0002</v>
      </c>
      <c r="J43" s="5">
        <v>0.0012</v>
      </c>
    </row>
    <row r="44" ht="12.75">
      <c r="A44" t="s">
        <v>191</v>
      </c>
    </row>
    <row r="45" spans="1:10" ht="12.75">
      <c r="A45" t="s">
        <v>355</v>
      </c>
      <c r="C45">
        <v>2590248</v>
      </c>
      <c r="D45" t="s">
        <v>348</v>
      </c>
      <c r="E45" t="s">
        <v>17</v>
      </c>
      <c r="F45" s="4">
        <v>550249</v>
      </c>
      <c r="G45">
        <v>95</v>
      </c>
      <c r="H45">
        <v>522.74</v>
      </c>
      <c r="I45" s="2">
        <v>0.0003</v>
      </c>
      <c r="J45" s="2">
        <v>0.0029</v>
      </c>
    </row>
    <row r="46" spans="1:10" ht="12.75">
      <c r="A46" s="1" t="s">
        <v>195</v>
      </c>
      <c r="F46" s="6">
        <v>550249</v>
      </c>
      <c r="H46" s="1">
        <v>522.74</v>
      </c>
      <c r="I46" s="5">
        <v>0.0003</v>
      </c>
      <c r="J46" s="5">
        <v>0.0029</v>
      </c>
    </row>
    <row r="47" ht="12.75">
      <c r="A47" t="s">
        <v>226</v>
      </c>
    </row>
    <row r="48" spans="1:10" ht="12.75">
      <c r="A48" t="s">
        <v>356</v>
      </c>
      <c r="C48">
        <v>1081819</v>
      </c>
      <c r="D48" t="s">
        <v>348</v>
      </c>
      <c r="E48" t="s">
        <v>17</v>
      </c>
      <c r="F48" s="4">
        <v>51398</v>
      </c>
      <c r="G48" s="4">
        <v>1228</v>
      </c>
      <c r="H48">
        <v>631.17</v>
      </c>
      <c r="I48" s="2">
        <v>0.0001</v>
      </c>
      <c r="J48" s="2">
        <v>0.0035</v>
      </c>
    </row>
    <row r="49" spans="1:10" ht="12.75">
      <c r="A49" s="1" t="s">
        <v>228</v>
      </c>
      <c r="F49" s="6">
        <v>51398</v>
      </c>
      <c r="H49" s="1">
        <v>631.17</v>
      </c>
      <c r="I49" s="5">
        <v>0.0001</v>
      </c>
      <c r="J49" s="5">
        <v>0.0035</v>
      </c>
    </row>
    <row r="50" ht="12.75">
      <c r="A50" t="s">
        <v>229</v>
      </c>
    </row>
    <row r="51" spans="1:10" ht="12.75">
      <c r="A51" t="s">
        <v>357</v>
      </c>
      <c r="C51">
        <v>230011</v>
      </c>
      <c r="D51" t="s">
        <v>177</v>
      </c>
      <c r="E51" t="s">
        <v>17</v>
      </c>
      <c r="F51" s="4">
        <v>170570.09</v>
      </c>
      <c r="G51">
        <v>620</v>
      </c>
      <c r="H51" s="4">
        <v>1057.53</v>
      </c>
      <c r="I51" s="2">
        <v>0.0001</v>
      </c>
      <c r="J51" s="2">
        <v>0.0059</v>
      </c>
    </row>
    <row r="52" spans="1:10" ht="12.75">
      <c r="A52" s="1" t="s">
        <v>233</v>
      </c>
      <c r="F52" s="6">
        <v>170570.09</v>
      </c>
      <c r="H52" s="6">
        <v>1057.53</v>
      </c>
      <c r="I52" s="5">
        <v>0.0001</v>
      </c>
      <c r="J52" s="5">
        <v>0.0059</v>
      </c>
    </row>
    <row r="53" ht="12.75">
      <c r="A53" t="s">
        <v>358</v>
      </c>
    </row>
    <row r="54" spans="1:10" ht="12.75">
      <c r="A54" t="s">
        <v>359</v>
      </c>
      <c r="C54">
        <v>304014</v>
      </c>
      <c r="D54" t="s">
        <v>173</v>
      </c>
      <c r="E54" t="s">
        <v>17</v>
      </c>
      <c r="F54" s="4">
        <v>1011</v>
      </c>
      <c r="G54" s="4">
        <v>4555</v>
      </c>
      <c r="H54">
        <v>46.05</v>
      </c>
      <c r="J54" s="2">
        <v>0.0003</v>
      </c>
    </row>
    <row r="55" spans="1:10" ht="12.75">
      <c r="A55" s="1" t="s">
        <v>360</v>
      </c>
      <c r="F55" s="6">
        <v>1011</v>
      </c>
      <c r="H55" s="1">
        <v>46.05</v>
      </c>
      <c r="J55" s="5">
        <v>0.0003</v>
      </c>
    </row>
    <row r="56" ht="12.75">
      <c r="A56" t="s">
        <v>361</v>
      </c>
    </row>
    <row r="57" spans="1:10" ht="25.5">
      <c r="A57" t="s">
        <v>362</v>
      </c>
      <c r="C57">
        <v>260018</v>
      </c>
      <c r="D57" s="3" t="s">
        <v>363</v>
      </c>
      <c r="E57" t="s">
        <v>17</v>
      </c>
      <c r="F57" s="4">
        <v>7569</v>
      </c>
      <c r="G57" s="4">
        <v>2340</v>
      </c>
      <c r="H57">
        <v>177.11</v>
      </c>
      <c r="I57" s="2">
        <v>0.0001</v>
      </c>
      <c r="J57" s="2">
        <v>0.001</v>
      </c>
    </row>
    <row r="58" spans="1:10" ht="12.75">
      <c r="A58" s="1" t="s">
        <v>364</v>
      </c>
      <c r="F58" s="6">
        <v>7569</v>
      </c>
      <c r="H58" s="1">
        <v>177.11</v>
      </c>
      <c r="I58" s="5">
        <v>0.0001</v>
      </c>
      <c r="J58" s="5">
        <v>0.001</v>
      </c>
    </row>
    <row r="59" ht="12.75">
      <c r="A59" t="s">
        <v>365</v>
      </c>
    </row>
    <row r="60" spans="1:10" ht="12.75">
      <c r="A60" t="s">
        <v>366</v>
      </c>
      <c r="C60">
        <v>1083484</v>
      </c>
      <c r="D60" t="s">
        <v>177</v>
      </c>
      <c r="E60" t="s">
        <v>17</v>
      </c>
      <c r="F60" s="4">
        <v>10561</v>
      </c>
      <c r="G60" s="4">
        <v>6150</v>
      </c>
      <c r="H60">
        <v>649.5</v>
      </c>
      <c r="I60" s="2">
        <v>0.0001</v>
      </c>
      <c r="J60" s="2">
        <v>0.0036</v>
      </c>
    </row>
    <row r="61" spans="1:10" ht="12.75">
      <c r="A61" s="1" t="s">
        <v>367</v>
      </c>
      <c r="F61" s="6">
        <v>10561</v>
      </c>
      <c r="H61" s="1">
        <v>649.5</v>
      </c>
      <c r="I61" s="5">
        <v>0.0001</v>
      </c>
      <c r="J61" s="5">
        <v>0.0036</v>
      </c>
    </row>
    <row r="62" ht="12.75">
      <c r="A62" t="s">
        <v>242</v>
      </c>
    </row>
    <row r="63" spans="1:10" ht="12.75">
      <c r="A63" t="s">
        <v>368</v>
      </c>
      <c r="C63">
        <v>1100007</v>
      </c>
      <c r="D63" t="s">
        <v>130</v>
      </c>
      <c r="E63" t="s">
        <v>17</v>
      </c>
      <c r="F63" s="4">
        <v>1546</v>
      </c>
      <c r="G63" s="4">
        <v>36000</v>
      </c>
      <c r="H63">
        <v>556.56</v>
      </c>
      <c r="I63" s="2">
        <v>0.0002</v>
      </c>
      <c r="J63" s="2">
        <v>0.0031</v>
      </c>
    </row>
    <row r="64" spans="1:10" ht="12.75">
      <c r="A64" s="1" t="s">
        <v>245</v>
      </c>
      <c r="F64" s="6">
        <v>1546</v>
      </c>
      <c r="H64" s="1">
        <v>556.56</v>
      </c>
      <c r="I64" s="5">
        <v>0.0002</v>
      </c>
      <c r="J64" s="5">
        <v>0.0031</v>
      </c>
    </row>
    <row r="65" ht="12.75">
      <c r="A65" t="s">
        <v>369</v>
      </c>
    </row>
    <row r="66" spans="1:10" ht="25.5">
      <c r="A66" t="s">
        <v>370</v>
      </c>
      <c r="C66">
        <v>1081124</v>
      </c>
      <c r="D66" s="3" t="s">
        <v>363</v>
      </c>
      <c r="E66" t="s">
        <v>17</v>
      </c>
      <c r="F66" s="4">
        <v>5916</v>
      </c>
      <c r="G66" s="4">
        <v>17270</v>
      </c>
      <c r="H66" s="4">
        <v>1021.69</v>
      </c>
      <c r="I66" s="2">
        <v>0.0001</v>
      </c>
      <c r="J66" s="2">
        <v>0.0057</v>
      </c>
    </row>
    <row r="67" spans="1:10" ht="12.75">
      <c r="A67" s="1" t="s">
        <v>371</v>
      </c>
      <c r="F67" s="6">
        <v>5916</v>
      </c>
      <c r="H67" s="6">
        <v>1021.69</v>
      </c>
      <c r="I67" s="5">
        <v>0.0001</v>
      </c>
      <c r="J67" s="5">
        <v>0.0057</v>
      </c>
    </row>
    <row r="68" ht="12.75">
      <c r="A68" t="s">
        <v>268</v>
      </c>
    </row>
    <row r="69" spans="1:10" ht="12.75">
      <c r="A69" t="s">
        <v>268</v>
      </c>
      <c r="C69">
        <v>1101534</v>
      </c>
      <c r="D69" t="s">
        <v>177</v>
      </c>
      <c r="E69" t="s">
        <v>17</v>
      </c>
      <c r="F69" s="4">
        <v>7355</v>
      </c>
      <c r="G69" s="4">
        <v>8375</v>
      </c>
      <c r="H69">
        <v>615.98</v>
      </c>
      <c r="I69" s="2">
        <v>0.0001</v>
      </c>
      <c r="J69" s="2">
        <v>0.0034</v>
      </c>
    </row>
    <row r="70" spans="1:10" ht="12.75">
      <c r="A70" s="1" t="s">
        <v>271</v>
      </c>
      <c r="F70" s="6">
        <v>7355</v>
      </c>
      <c r="H70" s="1">
        <v>615.98</v>
      </c>
      <c r="I70" s="5">
        <v>0.0001</v>
      </c>
      <c r="J70" s="5">
        <v>0.0034</v>
      </c>
    </row>
    <row r="71" spans="1:10" ht="12.75">
      <c r="A71" s="1" t="s">
        <v>372</v>
      </c>
      <c r="F71" s="6">
        <v>1293950.77</v>
      </c>
      <c r="H71" s="6">
        <v>13161.72</v>
      </c>
      <c r="I71" s="5">
        <v>0.0001</v>
      </c>
      <c r="J71" s="5">
        <v>0.0734</v>
      </c>
    </row>
    <row r="72" ht="12.75">
      <c r="A72" t="s">
        <v>373</v>
      </c>
    </row>
    <row r="73" ht="12.75">
      <c r="A73" t="s">
        <v>122</v>
      </c>
    </row>
    <row r="74" spans="1:10" ht="12.75">
      <c r="A74" t="s">
        <v>374</v>
      </c>
      <c r="C74">
        <v>699017</v>
      </c>
      <c r="D74" t="s">
        <v>124</v>
      </c>
      <c r="E74" t="s">
        <v>17</v>
      </c>
      <c r="F74" s="4">
        <v>1754.72</v>
      </c>
      <c r="G74" s="4">
        <v>13670</v>
      </c>
      <c r="H74">
        <v>239.87</v>
      </c>
      <c r="I74" s="2">
        <v>0.0003</v>
      </c>
      <c r="J74" s="2">
        <v>0.0013</v>
      </c>
    </row>
    <row r="75" spans="1:10" ht="12.75">
      <c r="A75" s="1" t="s">
        <v>127</v>
      </c>
      <c r="F75" s="6">
        <v>1754.72</v>
      </c>
      <c r="H75" s="1">
        <v>239.87</v>
      </c>
      <c r="I75" s="5">
        <v>0.0003</v>
      </c>
      <c r="J75" s="5">
        <v>0.0013</v>
      </c>
    </row>
    <row r="76" ht="12.75">
      <c r="A76" t="s">
        <v>375</v>
      </c>
    </row>
    <row r="77" spans="1:10" ht="12.75">
      <c r="A77" t="s">
        <v>376</v>
      </c>
      <c r="C77">
        <v>510016</v>
      </c>
      <c r="D77" t="s">
        <v>177</v>
      </c>
      <c r="E77" t="s">
        <v>17</v>
      </c>
      <c r="F77" s="4">
        <v>11160</v>
      </c>
      <c r="G77" s="4">
        <v>2100</v>
      </c>
      <c r="H77">
        <v>234.36</v>
      </c>
      <c r="I77" s="2">
        <v>0.0001</v>
      </c>
      <c r="J77" s="2">
        <v>0.0013</v>
      </c>
    </row>
    <row r="78" spans="1:10" ht="12.75">
      <c r="A78" s="1" t="s">
        <v>377</v>
      </c>
      <c r="F78" s="6">
        <v>11160</v>
      </c>
      <c r="H78" s="1">
        <v>234.36</v>
      </c>
      <c r="I78" s="5">
        <v>0.0001</v>
      </c>
      <c r="J78" s="5">
        <v>0.0013</v>
      </c>
    </row>
    <row r="79" ht="12.75">
      <c r="A79" t="s">
        <v>143</v>
      </c>
    </row>
    <row r="80" spans="1:10" ht="12.75">
      <c r="A80" t="s">
        <v>378</v>
      </c>
      <c r="C80">
        <v>390013</v>
      </c>
      <c r="D80" t="s">
        <v>124</v>
      </c>
      <c r="E80" t="s">
        <v>17</v>
      </c>
      <c r="F80" s="4">
        <v>53862</v>
      </c>
      <c r="G80">
        <v>380</v>
      </c>
      <c r="H80">
        <v>204.68</v>
      </c>
      <c r="I80" s="2">
        <v>0.0005</v>
      </c>
      <c r="J80" s="2">
        <v>0.0011</v>
      </c>
    </row>
    <row r="81" spans="1:10" ht="12.75">
      <c r="A81" s="1" t="s">
        <v>146</v>
      </c>
      <c r="F81" s="6">
        <v>53862</v>
      </c>
      <c r="H81" s="1">
        <v>204.68</v>
      </c>
      <c r="I81" s="5">
        <v>0.0005</v>
      </c>
      <c r="J81" s="5">
        <v>0.0011</v>
      </c>
    </row>
    <row r="82" ht="12.75">
      <c r="A82" t="s">
        <v>183</v>
      </c>
    </row>
    <row r="83" spans="1:10" ht="12.75">
      <c r="A83" t="s">
        <v>379</v>
      </c>
      <c r="C83">
        <v>777037</v>
      </c>
      <c r="D83" t="s">
        <v>185</v>
      </c>
      <c r="E83" t="s">
        <v>17</v>
      </c>
      <c r="F83" s="4">
        <v>52966</v>
      </c>
      <c r="G83" s="4">
        <v>1270</v>
      </c>
      <c r="H83">
        <v>672.67</v>
      </c>
      <c r="I83" s="2">
        <v>0.0002</v>
      </c>
      <c r="J83" s="2">
        <v>0.0038</v>
      </c>
    </row>
    <row r="84" spans="1:10" ht="12.75">
      <c r="A84" s="1" t="s">
        <v>186</v>
      </c>
      <c r="F84" s="6">
        <v>52966</v>
      </c>
      <c r="H84" s="1">
        <v>672.67</v>
      </c>
      <c r="I84" s="5">
        <v>0.0002</v>
      </c>
      <c r="J84" s="5">
        <v>0.0038</v>
      </c>
    </row>
    <row r="85" ht="12.75">
      <c r="A85" t="s">
        <v>218</v>
      </c>
    </row>
    <row r="86" spans="1:10" ht="12.75">
      <c r="A86" t="s">
        <v>380</v>
      </c>
      <c r="C86">
        <v>608018</v>
      </c>
      <c r="D86" t="s">
        <v>381</v>
      </c>
      <c r="E86" t="s">
        <v>17</v>
      </c>
      <c r="F86" s="4">
        <v>50850</v>
      </c>
      <c r="G86">
        <v>815</v>
      </c>
      <c r="H86">
        <v>414.43</v>
      </c>
      <c r="I86" s="2">
        <v>0.0003</v>
      </c>
      <c r="J86" s="2">
        <v>0.0023</v>
      </c>
    </row>
    <row r="87" spans="1:10" ht="12.75">
      <c r="A87" s="1" t="s">
        <v>225</v>
      </c>
      <c r="F87" s="6">
        <v>50850</v>
      </c>
      <c r="H87" s="1">
        <v>414.43</v>
      </c>
      <c r="I87" s="5">
        <v>0.0003</v>
      </c>
      <c r="J87" s="5">
        <v>0.0023</v>
      </c>
    </row>
    <row r="88" ht="12.75">
      <c r="A88" t="s">
        <v>382</v>
      </c>
    </row>
    <row r="89" spans="1:10" ht="12.75">
      <c r="A89" t="s">
        <v>383</v>
      </c>
      <c r="C89">
        <v>268011</v>
      </c>
      <c r="D89" t="s">
        <v>384</v>
      </c>
      <c r="E89" t="s">
        <v>17</v>
      </c>
      <c r="F89" s="4">
        <v>1302781</v>
      </c>
      <c r="G89">
        <v>25.7</v>
      </c>
      <c r="H89">
        <v>334.81</v>
      </c>
      <c r="I89" s="2">
        <v>0.0004</v>
      </c>
      <c r="J89" s="2">
        <v>0.0019</v>
      </c>
    </row>
    <row r="90" spans="1:10" ht="12.75">
      <c r="A90" s="1" t="s">
        <v>385</v>
      </c>
      <c r="F90" s="6">
        <v>1302781</v>
      </c>
      <c r="H90" s="1">
        <v>334.81</v>
      </c>
      <c r="I90" s="5">
        <v>0.0004</v>
      </c>
      <c r="J90" s="5">
        <v>0.0019</v>
      </c>
    </row>
    <row r="91" ht="12.75">
      <c r="A91" t="s">
        <v>386</v>
      </c>
    </row>
    <row r="92" spans="1:10" ht="12.75">
      <c r="A92" t="s">
        <v>387</v>
      </c>
      <c r="C92">
        <v>1081942</v>
      </c>
      <c r="D92" t="s">
        <v>124</v>
      </c>
      <c r="E92" t="s">
        <v>17</v>
      </c>
      <c r="F92" s="4">
        <v>181309</v>
      </c>
      <c r="G92">
        <v>225</v>
      </c>
      <c r="H92">
        <v>407.95</v>
      </c>
      <c r="I92" s="2">
        <v>0.0004</v>
      </c>
      <c r="J92" s="2">
        <v>0.0023</v>
      </c>
    </row>
    <row r="93" spans="1:10" ht="12.75">
      <c r="A93" s="1" t="s">
        <v>388</v>
      </c>
      <c r="F93" s="6">
        <v>181309</v>
      </c>
      <c r="H93" s="1">
        <v>407.95</v>
      </c>
      <c r="I93" s="5">
        <v>0.0004</v>
      </c>
      <c r="J93" s="5">
        <v>0.0023</v>
      </c>
    </row>
    <row r="94" ht="12.75">
      <c r="A94" t="s">
        <v>389</v>
      </c>
    </row>
    <row r="95" spans="1:10" ht="12.75">
      <c r="A95" t="s">
        <v>390</v>
      </c>
      <c r="C95">
        <v>1081082</v>
      </c>
      <c r="D95" t="s">
        <v>173</v>
      </c>
      <c r="E95" t="s">
        <v>17</v>
      </c>
      <c r="F95" s="4">
        <v>15572</v>
      </c>
      <c r="G95" s="4">
        <v>2362</v>
      </c>
      <c r="H95">
        <v>367.81</v>
      </c>
      <c r="I95" s="2">
        <v>0.0003</v>
      </c>
      <c r="J95" s="2">
        <v>0.0021</v>
      </c>
    </row>
    <row r="96" spans="1:10" ht="12.75">
      <c r="A96" s="1" t="s">
        <v>391</v>
      </c>
      <c r="F96" s="6">
        <v>15572</v>
      </c>
      <c r="H96" s="1">
        <v>367.81</v>
      </c>
      <c r="I96" s="5">
        <v>0.0003</v>
      </c>
      <c r="J96" s="5">
        <v>0.0021</v>
      </c>
    </row>
    <row r="97" ht="12.75">
      <c r="A97" t="s">
        <v>392</v>
      </c>
    </row>
    <row r="98" spans="1:10" ht="12.75">
      <c r="A98" t="s">
        <v>393</v>
      </c>
      <c r="C98">
        <v>224014</v>
      </c>
      <c r="D98" t="s">
        <v>202</v>
      </c>
      <c r="E98" t="s">
        <v>17</v>
      </c>
      <c r="F98" s="4">
        <v>13541</v>
      </c>
      <c r="G98" s="4">
        <v>2018</v>
      </c>
      <c r="H98">
        <v>273.26</v>
      </c>
      <c r="I98" s="2">
        <v>0.0003</v>
      </c>
      <c r="J98" s="2">
        <v>0.0015</v>
      </c>
    </row>
    <row r="99" spans="1:10" ht="12.75">
      <c r="A99" s="1" t="s">
        <v>394</v>
      </c>
      <c r="F99" s="6">
        <v>13541</v>
      </c>
      <c r="H99" s="1">
        <v>273.26</v>
      </c>
      <c r="I99" s="5">
        <v>0.0003</v>
      </c>
      <c r="J99" s="5">
        <v>0.0015</v>
      </c>
    </row>
    <row r="100" ht="12.75">
      <c r="A100" t="s">
        <v>395</v>
      </c>
    </row>
    <row r="101" spans="1:10" ht="12.75">
      <c r="A101" t="s">
        <v>396</v>
      </c>
      <c r="C101">
        <v>1081603</v>
      </c>
      <c r="D101" t="s">
        <v>348</v>
      </c>
      <c r="E101" t="s">
        <v>17</v>
      </c>
      <c r="F101" s="4">
        <v>1963</v>
      </c>
      <c r="G101" s="4">
        <v>3800</v>
      </c>
      <c r="H101">
        <v>74.59</v>
      </c>
      <c r="I101" s="2">
        <v>0.0002</v>
      </c>
      <c r="J101" s="2">
        <v>0.0004</v>
      </c>
    </row>
    <row r="102" spans="1:10" ht="12.75">
      <c r="A102" s="1" t="s">
        <v>397</v>
      </c>
      <c r="F102" s="6">
        <v>1963</v>
      </c>
      <c r="H102" s="1">
        <v>74.59</v>
      </c>
      <c r="I102" s="5">
        <v>0.0002</v>
      </c>
      <c r="J102" s="5">
        <v>0.0004</v>
      </c>
    </row>
    <row r="103" ht="12.75">
      <c r="A103" t="s">
        <v>398</v>
      </c>
    </row>
    <row r="104" spans="1:10" ht="25.5">
      <c r="A104" s="3" t="s">
        <v>399</v>
      </c>
      <c r="C104">
        <v>445015</v>
      </c>
      <c r="D104" t="s">
        <v>400</v>
      </c>
      <c r="E104" t="s">
        <v>17</v>
      </c>
      <c r="F104" s="4">
        <v>58465</v>
      </c>
      <c r="G104">
        <v>599</v>
      </c>
      <c r="H104">
        <v>350.21</v>
      </c>
      <c r="I104" s="2">
        <v>0.001</v>
      </c>
      <c r="J104" s="2">
        <v>0.002</v>
      </c>
    </row>
    <row r="105" spans="1:10" ht="12.75">
      <c r="A105" s="1" t="s">
        <v>401</v>
      </c>
      <c r="F105" s="6">
        <v>58465</v>
      </c>
      <c r="H105" s="1">
        <v>350.21</v>
      </c>
      <c r="I105" s="5">
        <v>0.001</v>
      </c>
      <c r="J105" s="5">
        <v>0.002</v>
      </c>
    </row>
    <row r="106" ht="12.75">
      <c r="A106" t="s">
        <v>402</v>
      </c>
    </row>
    <row r="107" spans="1:10" ht="12.75">
      <c r="A107" t="s">
        <v>403</v>
      </c>
      <c r="C107">
        <v>1097948</v>
      </c>
      <c r="D107" t="s">
        <v>124</v>
      </c>
      <c r="E107" t="s">
        <v>17</v>
      </c>
      <c r="F107" s="4">
        <v>7815</v>
      </c>
      <c r="G107" s="4">
        <v>1820</v>
      </c>
      <c r="H107">
        <v>142.23</v>
      </c>
      <c r="I107" s="2">
        <v>0.0006</v>
      </c>
      <c r="J107" s="2">
        <v>0.0008</v>
      </c>
    </row>
    <row r="108" spans="1:10" ht="12.75">
      <c r="A108" s="1" t="s">
        <v>404</v>
      </c>
      <c r="F108" s="6">
        <v>7815</v>
      </c>
      <c r="H108" s="1">
        <v>142.23</v>
      </c>
      <c r="I108" s="5">
        <v>0.0006</v>
      </c>
      <c r="J108" s="5">
        <v>0.0008</v>
      </c>
    </row>
    <row r="109" spans="1:10" ht="12.75">
      <c r="A109" s="1" t="s">
        <v>405</v>
      </c>
      <c r="F109" s="6">
        <v>1752038.72</v>
      </c>
      <c r="H109" s="6">
        <v>3716.86</v>
      </c>
      <c r="I109" s="5">
        <v>0.0004</v>
      </c>
      <c r="J109" s="5">
        <v>0.0207</v>
      </c>
    </row>
    <row r="110" ht="12.75">
      <c r="A110" t="s">
        <v>406</v>
      </c>
    </row>
    <row r="111" ht="12.75">
      <c r="A111" t="s">
        <v>407</v>
      </c>
    </row>
    <row r="112" spans="1:10" ht="12.75">
      <c r="A112" t="s">
        <v>408</v>
      </c>
      <c r="C112">
        <v>1081165</v>
      </c>
      <c r="D112" t="s">
        <v>202</v>
      </c>
      <c r="E112" t="s">
        <v>17</v>
      </c>
      <c r="F112" s="4">
        <v>42300</v>
      </c>
      <c r="G112">
        <v>398.8</v>
      </c>
      <c r="H112">
        <v>168.69</v>
      </c>
      <c r="J112" s="2">
        <v>0.0009</v>
      </c>
    </row>
    <row r="113" spans="1:10" ht="12.75">
      <c r="A113" s="1" t="s">
        <v>409</v>
      </c>
      <c r="F113" s="6">
        <v>42300</v>
      </c>
      <c r="H113" s="1">
        <v>168.69</v>
      </c>
      <c r="J113" s="5">
        <v>0.0009</v>
      </c>
    </row>
    <row r="114" ht="12.75">
      <c r="A114" t="s">
        <v>410</v>
      </c>
    </row>
    <row r="115" spans="1:10" ht="12.75">
      <c r="A115" t="s">
        <v>411</v>
      </c>
      <c r="C115">
        <v>1109644</v>
      </c>
      <c r="D115" t="s">
        <v>124</v>
      </c>
      <c r="E115" t="s">
        <v>17</v>
      </c>
      <c r="F115" s="4">
        <v>39000</v>
      </c>
      <c r="G115">
        <v>416.6</v>
      </c>
      <c r="H115">
        <v>162.47</v>
      </c>
      <c r="I115" s="2">
        <v>0.003</v>
      </c>
      <c r="J115" s="2">
        <v>0.0009</v>
      </c>
    </row>
    <row r="116" spans="1:10" ht="12.75">
      <c r="A116" s="1" t="s">
        <v>412</v>
      </c>
      <c r="F116" s="6">
        <v>39000</v>
      </c>
      <c r="H116" s="1">
        <v>162.47</v>
      </c>
      <c r="I116" s="5">
        <v>0.003</v>
      </c>
      <c r="J116" s="5">
        <v>0.0009</v>
      </c>
    </row>
    <row r="117" ht="12.75">
      <c r="A117" t="s">
        <v>413</v>
      </c>
    </row>
    <row r="118" spans="1:10" ht="12.75">
      <c r="A118" t="s">
        <v>414</v>
      </c>
      <c r="C118">
        <v>1098920</v>
      </c>
      <c r="D118" t="s">
        <v>124</v>
      </c>
      <c r="E118" t="s">
        <v>17</v>
      </c>
      <c r="F118" s="4">
        <v>51122</v>
      </c>
      <c r="G118">
        <v>394</v>
      </c>
      <c r="H118">
        <v>201.42</v>
      </c>
      <c r="I118" s="2">
        <v>0.0008</v>
      </c>
      <c r="J118" s="2">
        <v>0.0011</v>
      </c>
    </row>
    <row r="119" spans="1:10" ht="12.75">
      <c r="A119" s="1" t="s">
        <v>415</v>
      </c>
      <c r="F119" s="6">
        <v>51122</v>
      </c>
      <c r="H119" s="1">
        <v>201.42</v>
      </c>
      <c r="I119" s="5">
        <v>0.0008</v>
      </c>
      <c r="J119" s="5">
        <v>0.0011</v>
      </c>
    </row>
    <row r="120" spans="1:10" ht="12.75">
      <c r="A120" s="1" t="s">
        <v>416</v>
      </c>
      <c r="F120" s="6">
        <v>132422</v>
      </c>
      <c r="H120" s="1">
        <v>532.59</v>
      </c>
      <c r="I120" s="5">
        <v>0.0001</v>
      </c>
      <c r="J120" s="5">
        <v>0.003</v>
      </c>
    </row>
    <row r="121" ht="12.75">
      <c r="A121" t="s">
        <v>417</v>
      </c>
    </row>
    <row r="122" ht="12.75">
      <c r="A122" s="1" t="s">
        <v>418</v>
      </c>
    </row>
    <row r="123" spans="1:10" ht="12.75">
      <c r="A123" s="1" t="s">
        <v>44</v>
      </c>
      <c r="F123" s="6">
        <v>3178411.49</v>
      </c>
      <c r="H123" s="6">
        <v>17411.17</v>
      </c>
      <c r="I123" s="5">
        <v>0.0002</v>
      </c>
      <c r="J123" s="5">
        <v>0.0971</v>
      </c>
    </row>
    <row r="124" ht="12.75">
      <c r="A124" t="s">
        <v>45</v>
      </c>
    </row>
    <row r="125" ht="12.75">
      <c r="A125" t="s">
        <v>108</v>
      </c>
    </row>
    <row r="126" ht="12.75">
      <c r="A126" t="s">
        <v>351</v>
      </c>
    </row>
    <row r="127" spans="1:10" ht="25.5">
      <c r="A127" t="s">
        <v>419</v>
      </c>
      <c r="C127" t="s">
        <v>420</v>
      </c>
      <c r="D127" s="3" t="s">
        <v>421</v>
      </c>
      <c r="E127" t="s">
        <v>21</v>
      </c>
      <c r="F127" s="4">
        <v>5472</v>
      </c>
      <c r="G127" s="4">
        <v>16185.114</v>
      </c>
      <c r="H127">
        <v>885.65</v>
      </c>
      <c r="J127" s="2">
        <v>0.0049</v>
      </c>
    </row>
    <row r="128" spans="1:10" ht="12.75">
      <c r="A128" s="1" t="s">
        <v>353</v>
      </c>
      <c r="F128" s="6">
        <v>5472</v>
      </c>
      <c r="H128" s="1">
        <v>885.65</v>
      </c>
      <c r="J128" s="5">
        <v>0.0049</v>
      </c>
    </row>
    <row r="129" ht="12.75">
      <c r="A129" t="s">
        <v>422</v>
      </c>
    </row>
    <row r="130" spans="1:8" ht="12.75">
      <c r="A130" t="s">
        <v>423</v>
      </c>
      <c r="C130" t="s">
        <v>424</v>
      </c>
      <c r="D130" t="s">
        <v>425</v>
      </c>
      <c r="E130" t="s">
        <v>21</v>
      </c>
      <c r="F130">
        <v>491</v>
      </c>
      <c r="G130">
        <v>224.318</v>
      </c>
      <c r="H130">
        <v>1.1</v>
      </c>
    </row>
    <row r="131" spans="1:8" ht="12.75">
      <c r="A131" s="1" t="s">
        <v>426</v>
      </c>
      <c r="F131" s="1">
        <v>491</v>
      </c>
      <c r="H131" s="1">
        <v>1.1</v>
      </c>
    </row>
    <row r="132" spans="1:10" ht="12.75">
      <c r="A132" s="1" t="s">
        <v>109</v>
      </c>
      <c r="F132" s="6">
        <v>5963</v>
      </c>
      <c r="H132" s="1">
        <v>886.75</v>
      </c>
      <c r="J132" s="5">
        <v>0.0049</v>
      </c>
    </row>
    <row r="133" ht="12.75">
      <c r="A133" t="s">
        <v>110</v>
      </c>
    </row>
    <row r="134" ht="12.75">
      <c r="A134" s="1" t="s">
        <v>111</v>
      </c>
    </row>
    <row r="135" spans="1:10" ht="12.75">
      <c r="A135" s="1" t="s">
        <v>48</v>
      </c>
      <c r="F135" s="6">
        <v>5963</v>
      </c>
      <c r="H135" s="1">
        <v>886.75</v>
      </c>
      <c r="J135" s="5">
        <v>0.0049</v>
      </c>
    </row>
    <row r="136" spans="1:10" ht="12.75">
      <c r="A136" s="1" t="s">
        <v>427</v>
      </c>
      <c r="F136" s="6">
        <v>3184374.49</v>
      </c>
      <c r="H136" s="6">
        <v>18297.92</v>
      </c>
      <c r="I136" s="5">
        <v>0.0002</v>
      </c>
      <c r="J136" s="5">
        <v>0.1021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94"/>
  <sheetViews>
    <sheetView rightToLeft="1" workbookViewId="0" topLeftCell="K183">
      <selection activeCell="P195" sqref="P195"/>
    </sheetView>
  </sheetViews>
  <sheetFormatPr defaultColWidth="9.140625" defaultRowHeight="12.75"/>
  <cols>
    <col min="1" max="1" width="31.28125" style="0" bestFit="1" customWidth="1"/>
    <col min="3" max="3" width="24.8515625" style="0" bestFit="1" customWidth="1"/>
    <col min="4" max="4" width="14.281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4" width="9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113</v>
      </c>
      <c r="C4" s="10"/>
    </row>
    <row r="5" spans="2:3" ht="12.75">
      <c r="B5" s="9"/>
      <c r="C5" s="10"/>
    </row>
    <row r="7" spans="3:16" ht="12.75">
      <c r="C7" s="1" t="s">
        <v>101</v>
      </c>
      <c r="D7" s="1" t="s">
        <v>4</v>
      </c>
      <c r="E7" s="1" t="s">
        <v>5</v>
      </c>
      <c r="F7" s="1" t="s">
        <v>6</v>
      </c>
      <c r="G7" s="1" t="s">
        <v>51</v>
      </c>
      <c r="H7" s="1" t="s">
        <v>52</v>
      </c>
      <c r="I7" s="1" t="s">
        <v>7</v>
      </c>
      <c r="J7" s="1" t="s">
        <v>8</v>
      </c>
      <c r="K7" s="1" t="s">
        <v>9</v>
      </c>
      <c r="L7" s="1" t="s">
        <v>53</v>
      </c>
      <c r="M7" s="1" t="s">
        <v>54</v>
      </c>
      <c r="N7" s="1" t="s">
        <v>10</v>
      </c>
      <c r="O7" s="1" t="s">
        <v>102</v>
      </c>
      <c r="P7" s="1" t="s">
        <v>11</v>
      </c>
    </row>
    <row r="8" spans="7:16" ht="12.75">
      <c r="G8" t="s">
        <v>56</v>
      </c>
      <c r="H8" t="s">
        <v>57</v>
      </c>
      <c r="J8" t="s">
        <v>12</v>
      </c>
      <c r="K8" t="s">
        <v>12</v>
      </c>
      <c r="L8" t="s">
        <v>58</v>
      </c>
      <c r="M8" t="s">
        <v>59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114</v>
      </c>
    </row>
    <row r="11" ht="12.75">
      <c r="A11" t="s">
        <v>115</v>
      </c>
    </row>
    <row r="12" spans="1:16" ht="12.75">
      <c r="A12" t="s">
        <v>116</v>
      </c>
      <c r="C12" t="s">
        <v>117</v>
      </c>
      <c r="D12">
        <v>6910079</v>
      </c>
      <c r="E12" t="s">
        <v>36</v>
      </c>
      <c r="F12" t="s">
        <v>34</v>
      </c>
      <c r="G12" t="s">
        <v>66</v>
      </c>
      <c r="H12">
        <v>1.7</v>
      </c>
      <c r="I12" t="s">
        <v>17</v>
      </c>
      <c r="J12" s="2">
        <v>0.046</v>
      </c>
      <c r="K12" s="2">
        <v>0.0607</v>
      </c>
      <c r="L12" s="4">
        <v>104044.42</v>
      </c>
      <c r="M12">
        <v>135.7</v>
      </c>
      <c r="N12">
        <v>141.19</v>
      </c>
      <c r="O12" s="2">
        <v>0.0017</v>
      </c>
      <c r="P12" s="2">
        <v>0.0008</v>
      </c>
    </row>
    <row r="13" spans="1:16" ht="12.75">
      <c r="A13" t="s">
        <v>118</v>
      </c>
      <c r="C13" t="s">
        <v>117</v>
      </c>
      <c r="D13">
        <v>7480015</v>
      </c>
      <c r="E13" t="s">
        <v>36</v>
      </c>
      <c r="F13" t="s">
        <v>34</v>
      </c>
      <c r="G13" t="s">
        <v>119</v>
      </c>
      <c r="H13">
        <v>3.9</v>
      </c>
      <c r="I13" t="s">
        <v>17</v>
      </c>
      <c r="J13" s="2">
        <v>0.055</v>
      </c>
      <c r="K13" s="2">
        <v>0.0545</v>
      </c>
      <c r="L13" s="4">
        <v>815276</v>
      </c>
      <c r="M13">
        <v>116</v>
      </c>
      <c r="N13">
        <v>945.72</v>
      </c>
      <c r="O13" s="2">
        <v>0.001</v>
      </c>
      <c r="P13" s="2">
        <v>0.0053</v>
      </c>
    </row>
    <row r="14" spans="1:16" ht="12.75">
      <c r="A14" t="s">
        <v>120</v>
      </c>
      <c r="C14" t="s">
        <v>117</v>
      </c>
      <c r="D14">
        <v>7480023</v>
      </c>
      <c r="E14" t="s">
        <v>36</v>
      </c>
      <c r="F14" t="s">
        <v>34</v>
      </c>
      <c r="G14" s="7">
        <v>39754</v>
      </c>
      <c r="H14">
        <v>7.2</v>
      </c>
      <c r="I14" t="s">
        <v>17</v>
      </c>
      <c r="J14" s="2">
        <v>0.053</v>
      </c>
      <c r="K14" s="2">
        <v>0.0599</v>
      </c>
      <c r="L14" s="4">
        <v>48138</v>
      </c>
      <c r="M14">
        <v>104.88</v>
      </c>
      <c r="N14">
        <v>50.49</v>
      </c>
      <c r="O14" s="2">
        <v>0.0001</v>
      </c>
      <c r="P14" s="2">
        <v>0.0003</v>
      </c>
    </row>
    <row r="15" spans="1:16" ht="12.75">
      <c r="A15" s="1" t="s">
        <v>121</v>
      </c>
      <c r="H15" s="1">
        <v>3.8</v>
      </c>
      <c r="K15" s="5">
        <v>0.0555</v>
      </c>
      <c r="N15" s="1">
        <v>1137.4</v>
      </c>
      <c r="O15" s="5">
        <v>0.0007</v>
      </c>
      <c r="P15" s="5">
        <v>0.0063</v>
      </c>
    </row>
    <row r="16" ht="12.75">
      <c r="A16" t="s">
        <v>122</v>
      </c>
    </row>
    <row r="17" spans="1:13" ht="12.75">
      <c r="A17" t="s">
        <v>123</v>
      </c>
      <c r="C17" t="s">
        <v>124</v>
      </c>
      <c r="D17">
        <v>6990139</v>
      </c>
      <c r="E17" t="s">
        <v>125</v>
      </c>
      <c r="F17" t="s">
        <v>34</v>
      </c>
      <c r="G17" t="s">
        <v>126</v>
      </c>
      <c r="H17">
        <v>4</v>
      </c>
      <c r="I17" t="s">
        <v>17</v>
      </c>
      <c r="J17" s="2">
        <v>0.05</v>
      </c>
      <c r="K17" s="2">
        <v>0.1031</v>
      </c>
      <c r="M17">
        <v>87.59</v>
      </c>
    </row>
    <row r="18" ht="12.75">
      <c r="A18" s="1" t="s">
        <v>127</v>
      </c>
    </row>
    <row r="19" ht="12.75">
      <c r="A19" t="s">
        <v>128</v>
      </c>
    </row>
    <row r="20" spans="1:16" ht="12.75">
      <c r="A20" t="s">
        <v>129</v>
      </c>
      <c r="C20" t="s">
        <v>130</v>
      </c>
      <c r="D20">
        <v>6390157</v>
      </c>
      <c r="E20" t="s">
        <v>131</v>
      </c>
      <c r="F20" t="s">
        <v>34</v>
      </c>
      <c r="G20" s="7">
        <v>39572</v>
      </c>
      <c r="H20">
        <v>4.5</v>
      </c>
      <c r="I20" t="s">
        <v>17</v>
      </c>
      <c r="J20" s="2">
        <v>0.05</v>
      </c>
      <c r="K20" s="2">
        <v>0.0731</v>
      </c>
      <c r="L20" s="4">
        <v>1134388</v>
      </c>
      <c r="M20">
        <v>103.4</v>
      </c>
      <c r="N20">
        <v>1172.96</v>
      </c>
      <c r="O20" s="2">
        <v>0.0005</v>
      </c>
      <c r="P20" s="2">
        <v>0.0065</v>
      </c>
    </row>
    <row r="21" spans="1:16" ht="12.75">
      <c r="A21" t="s">
        <v>132</v>
      </c>
      <c r="C21" t="s">
        <v>130</v>
      </c>
      <c r="D21">
        <v>6390223</v>
      </c>
      <c r="E21" t="s">
        <v>131</v>
      </c>
      <c r="F21" t="s">
        <v>34</v>
      </c>
      <c r="G21" t="s">
        <v>133</v>
      </c>
      <c r="H21">
        <v>6.5</v>
      </c>
      <c r="I21" t="s">
        <v>17</v>
      </c>
      <c r="J21" s="2">
        <v>0.0445</v>
      </c>
      <c r="K21" s="2">
        <v>0.0742</v>
      </c>
      <c r="L21" s="4">
        <v>400000</v>
      </c>
      <c r="M21">
        <v>91</v>
      </c>
      <c r="N21">
        <v>364</v>
      </c>
      <c r="O21" s="2">
        <v>0.0021</v>
      </c>
      <c r="P21" s="2">
        <v>0.002</v>
      </c>
    </row>
    <row r="22" spans="1:16" ht="12.75">
      <c r="A22" t="s">
        <v>134</v>
      </c>
      <c r="C22" t="s">
        <v>130</v>
      </c>
      <c r="D22">
        <v>6390140</v>
      </c>
      <c r="E22" t="s">
        <v>131</v>
      </c>
      <c r="F22" t="s">
        <v>34</v>
      </c>
      <c r="G22" t="s">
        <v>135</v>
      </c>
      <c r="H22">
        <v>1.6</v>
      </c>
      <c r="I22" t="s">
        <v>17</v>
      </c>
      <c r="J22" s="2">
        <v>0.043</v>
      </c>
      <c r="K22" s="2">
        <v>0.0634</v>
      </c>
      <c r="L22" s="4">
        <v>220714</v>
      </c>
      <c r="M22">
        <v>110</v>
      </c>
      <c r="N22">
        <v>242.79</v>
      </c>
      <c r="O22" s="2">
        <v>0.0003</v>
      </c>
      <c r="P22" s="2">
        <v>0.0014</v>
      </c>
    </row>
    <row r="23" spans="1:16" ht="12.75">
      <c r="A23" t="s">
        <v>136</v>
      </c>
      <c r="C23" t="s">
        <v>130</v>
      </c>
      <c r="D23">
        <v>7480072</v>
      </c>
      <c r="E23" t="s">
        <v>36</v>
      </c>
      <c r="F23" t="s">
        <v>34</v>
      </c>
      <c r="G23" s="7">
        <v>39516</v>
      </c>
      <c r="H23">
        <v>6</v>
      </c>
      <c r="I23" t="s">
        <v>17</v>
      </c>
      <c r="J23" s="2">
        <v>0.0429</v>
      </c>
      <c r="K23" s="2">
        <v>0.056</v>
      </c>
      <c r="L23" s="4">
        <v>1226296</v>
      </c>
      <c r="M23">
        <v>99.64</v>
      </c>
      <c r="N23">
        <v>1221.88</v>
      </c>
      <c r="O23" s="2">
        <v>0.0014</v>
      </c>
      <c r="P23" s="2">
        <v>0.0068</v>
      </c>
    </row>
    <row r="24" spans="1:16" ht="12.75">
      <c r="A24" s="1" t="s">
        <v>137</v>
      </c>
      <c r="H24" s="1">
        <v>5.1</v>
      </c>
      <c r="K24" s="5">
        <v>0.0655</v>
      </c>
      <c r="N24" s="1">
        <v>3001.62</v>
      </c>
      <c r="O24" s="5">
        <v>0.0007</v>
      </c>
      <c r="P24" s="5">
        <v>0.0167</v>
      </c>
    </row>
    <row r="25" ht="12.75">
      <c r="A25" t="s">
        <v>138</v>
      </c>
    </row>
    <row r="26" spans="1:16" ht="12.75">
      <c r="A26" t="s">
        <v>139</v>
      </c>
      <c r="C26" t="s">
        <v>117</v>
      </c>
      <c r="D26">
        <v>2310043</v>
      </c>
      <c r="E26" t="s">
        <v>40</v>
      </c>
      <c r="F26" t="s">
        <v>34</v>
      </c>
      <c r="G26" t="s">
        <v>140</v>
      </c>
      <c r="H26">
        <v>3.7</v>
      </c>
      <c r="I26" t="s">
        <v>17</v>
      </c>
      <c r="J26" s="2">
        <v>0.048</v>
      </c>
      <c r="K26" s="2">
        <v>0.0332</v>
      </c>
      <c r="L26" s="4">
        <v>112441</v>
      </c>
      <c r="M26">
        <v>115.52</v>
      </c>
      <c r="N26">
        <v>129.89</v>
      </c>
      <c r="O26" s="2">
        <v>0.0002</v>
      </c>
      <c r="P26" s="2">
        <v>0.0007</v>
      </c>
    </row>
    <row r="27" spans="1:16" ht="12.75">
      <c r="A27" t="s">
        <v>141</v>
      </c>
      <c r="C27" t="s">
        <v>117</v>
      </c>
      <c r="D27">
        <v>2310068</v>
      </c>
      <c r="E27" t="s">
        <v>131</v>
      </c>
      <c r="F27" t="s">
        <v>34</v>
      </c>
      <c r="G27" s="7">
        <v>39758</v>
      </c>
      <c r="H27">
        <v>7</v>
      </c>
      <c r="I27" t="s">
        <v>17</v>
      </c>
      <c r="J27" s="2">
        <v>0.039</v>
      </c>
      <c r="K27" s="2">
        <v>0.0564</v>
      </c>
      <c r="L27" s="4">
        <v>564488</v>
      </c>
      <c r="M27">
        <v>97.37</v>
      </c>
      <c r="N27">
        <v>549.64</v>
      </c>
      <c r="O27" s="2">
        <v>0.0011</v>
      </c>
      <c r="P27" s="2">
        <v>0.0031</v>
      </c>
    </row>
    <row r="28" spans="1:16" ht="12.75">
      <c r="A28" s="1" t="s">
        <v>142</v>
      </c>
      <c r="H28" s="1">
        <v>6.4</v>
      </c>
      <c r="K28" s="5">
        <v>0.052</v>
      </c>
      <c r="N28" s="1">
        <v>679.53</v>
      </c>
      <c r="O28" s="5">
        <v>0.0006</v>
      </c>
      <c r="P28" s="5">
        <v>0.0038</v>
      </c>
    </row>
    <row r="29" ht="12.75">
      <c r="A29" t="s">
        <v>143</v>
      </c>
    </row>
    <row r="30" spans="1:16" ht="12.75">
      <c r="A30" t="s">
        <v>144</v>
      </c>
      <c r="C30" t="s">
        <v>124</v>
      </c>
      <c r="D30">
        <v>3900099</v>
      </c>
      <c r="E30" t="s">
        <v>145</v>
      </c>
      <c r="F30" t="s">
        <v>34</v>
      </c>
      <c r="G30" s="7">
        <v>38571</v>
      </c>
      <c r="H30">
        <v>2.4</v>
      </c>
      <c r="I30" t="s">
        <v>17</v>
      </c>
      <c r="J30" s="2">
        <v>0.0475</v>
      </c>
      <c r="K30" s="2">
        <v>0.1614</v>
      </c>
      <c r="L30" s="4">
        <v>185310</v>
      </c>
      <c r="M30">
        <v>89.24</v>
      </c>
      <c r="N30">
        <v>165.37</v>
      </c>
      <c r="O30" s="2">
        <v>0.0004</v>
      </c>
      <c r="P30" s="2">
        <v>0.0009</v>
      </c>
    </row>
    <row r="31" spans="1:16" ht="12.75">
      <c r="A31" s="1" t="s">
        <v>146</v>
      </c>
      <c r="H31" s="1">
        <v>2.4</v>
      </c>
      <c r="K31" s="5">
        <v>0.1614</v>
      </c>
      <c r="N31" s="1">
        <v>165.37</v>
      </c>
      <c r="O31" s="5">
        <v>0.0004</v>
      </c>
      <c r="P31" s="5">
        <v>0.0009</v>
      </c>
    </row>
    <row r="32" ht="12.75">
      <c r="A32" t="s">
        <v>147</v>
      </c>
    </row>
    <row r="33" spans="1:13" ht="12.75">
      <c r="A33" t="s">
        <v>148</v>
      </c>
      <c r="C33" t="s">
        <v>149</v>
      </c>
      <c r="D33">
        <v>3980018</v>
      </c>
      <c r="G33" t="s">
        <v>66</v>
      </c>
      <c r="I33" t="s">
        <v>17</v>
      </c>
      <c r="J33" s="2">
        <v>0.03</v>
      </c>
      <c r="K33" s="2">
        <v>0.03</v>
      </c>
      <c r="L33">
        <v>182.76</v>
      </c>
      <c r="M33">
        <v>100</v>
      </c>
    </row>
    <row r="34" spans="1:13" ht="12.75">
      <c r="A34" t="s">
        <v>150</v>
      </c>
      <c r="C34" t="s">
        <v>149</v>
      </c>
      <c r="D34">
        <v>3980042</v>
      </c>
      <c r="G34" s="7">
        <v>36559</v>
      </c>
      <c r="I34" t="s">
        <v>17</v>
      </c>
      <c r="J34" s="2">
        <v>0.03</v>
      </c>
      <c r="K34" s="2">
        <v>0.03</v>
      </c>
      <c r="L34">
        <v>183.9</v>
      </c>
      <c r="M34">
        <v>100</v>
      </c>
    </row>
    <row r="35" spans="1:15" ht="12.75">
      <c r="A35" s="1" t="s">
        <v>151</v>
      </c>
      <c r="K35" s="5">
        <v>0.03</v>
      </c>
      <c r="O35" s="5">
        <v>0.0001</v>
      </c>
    </row>
    <row r="36" ht="12.75">
      <c r="A36" t="s">
        <v>152</v>
      </c>
    </row>
    <row r="37" spans="1:16" ht="12.75">
      <c r="A37" t="s">
        <v>153</v>
      </c>
      <c r="C37" t="s">
        <v>117</v>
      </c>
      <c r="D37">
        <v>1093681</v>
      </c>
      <c r="E37" t="s">
        <v>131</v>
      </c>
      <c r="F37" t="s">
        <v>34</v>
      </c>
      <c r="G37" s="7">
        <v>39604</v>
      </c>
      <c r="H37">
        <v>4.4</v>
      </c>
      <c r="I37" t="s">
        <v>17</v>
      </c>
      <c r="J37" s="2">
        <v>0.042</v>
      </c>
      <c r="K37" s="2">
        <v>0.0492</v>
      </c>
      <c r="L37" s="4">
        <v>21166.36</v>
      </c>
      <c r="M37">
        <v>108</v>
      </c>
      <c r="N37">
        <v>22.86</v>
      </c>
      <c r="P37" s="2">
        <v>0.0001</v>
      </c>
    </row>
    <row r="38" spans="1:16" ht="12.75">
      <c r="A38" s="1" t="s">
        <v>154</v>
      </c>
      <c r="H38" s="1">
        <v>4.4</v>
      </c>
      <c r="K38" s="5">
        <v>0.0492</v>
      </c>
      <c r="N38" s="1">
        <v>22.86</v>
      </c>
      <c r="P38" s="5">
        <v>0.0001</v>
      </c>
    </row>
    <row r="39" ht="12.75">
      <c r="A39" t="s">
        <v>155</v>
      </c>
    </row>
    <row r="40" spans="1:16" ht="12.75">
      <c r="A40" t="s">
        <v>156</v>
      </c>
      <c r="C40" t="s">
        <v>130</v>
      </c>
      <c r="D40">
        <v>7980139</v>
      </c>
      <c r="E40" t="s">
        <v>131</v>
      </c>
      <c r="F40" t="s">
        <v>34</v>
      </c>
      <c r="G40" t="s">
        <v>119</v>
      </c>
      <c r="H40">
        <v>2.2</v>
      </c>
      <c r="I40" t="s">
        <v>17</v>
      </c>
      <c r="J40" s="2">
        <v>0.042</v>
      </c>
      <c r="K40" s="2">
        <v>0.0621</v>
      </c>
      <c r="L40" s="4">
        <v>451839</v>
      </c>
      <c r="M40">
        <v>107.28</v>
      </c>
      <c r="N40">
        <v>484.73</v>
      </c>
      <c r="O40" s="2">
        <v>0.0023</v>
      </c>
      <c r="P40" s="2">
        <v>0.0027</v>
      </c>
    </row>
    <row r="41" spans="1:16" ht="12.75">
      <c r="A41" t="s">
        <v>157</v>
      </c>
      <c r="C41" t="s">
        <v>130</v>
      </c>
      <c r="D41">
        <v>7980121</v>
      </c>
      <c r="E41" t="s">
        <v>131</v>
      </c>
      <c r="F41" t="s">
        <v>34</v>
      </c>
      <c r="G41" t="s">
        <v>158</v>
      </c>
      <c r="H41">
        <v>5.2</v>
      </c>
      <c r="I41" t="s">
        <v>17</v>
      </c>
      <c r="J41" s="2">
        <v>0.047</v>
      </c>
      <c r="K41" s="2">
        <v>0.0936</v>
      </c>
      <c r="L41" s="4">
        <v>715577</v>
      </c>
      <c r="M41">
        <v>88.01</v>
      </c>
      <c r="N41">
        <v>629.78</v>
      </c>
      <c r="O41" s="2">
        <v>0.0003</v>
      </c>
      <c r="P41" s="2">
        <v>0.0035</v>
      </c>
    </row>
    <row r="42" spans="1:16" ht="12.75">
      <c r="A42" t="s">
        <v>159</v>
      </c>
      <c r="C42" t="s">
        <v>130</v>
      </c>
      <c r="D42">
        <v>7980097</v>
      </c>
      <c r="E42" t="s">
        <v>131</v>
      </c>
      <c r="F42" t="s">
        <v>34</v>
      </c>
      <c r="G42" t="s">
        <v>160</v>
      </c>
      <c r="H42">
        <v>1.4</v>
      </c>
      <c r="I42" t="s">
        <v>17</v>
      </c>
      <c r="J42" s="2">
        <v>0.059</v>
      </c>
      <c r="K42" s="2">
        <v>0.0687</v>
      </c>
      <c r="L42" s="4">
        <v>312953.75</v>
      </c>
      <c r="M42">
        <v>111.7</v>
      </c>
      <c r="N42">
        <v>349.57</v>
      </c>
      <c r="O42" s="2">
        <v>0.0005</v>
      </c>
      <c r="P42" s="2">
        <v>0.0019</v>
      </c>
    </row>
    <row r="43" spans="1:16" ht="12.75">
      <c r="A43" s="1" t="s">
        <v>161</v>
      </c>
      <c r="H43" s="1">
        <v>3.3</v>
      </c>
      <c r="K43" s="5">
        <v>0.0772</v>
      </c>
      <c r="N43" s="1">
        <v>1464.08</v>
      </c>
      <c r="O43" s="5">
        <v>0.0005</v>
      </c>
      <c r="P43" s="5">
        <v>0.0082</v>
      </c>
    </row>
    <row r="44" ht="12.75">
      <c r="A44" t="s">
        <v>162</v>
      </c>
    </row>
    <row r="45" spans="1:16" ht="12.75">
      <c r="A45" t="s">
        <v>163</v>
      </c>
      <c r="C45" t="s">
        <v>130</v>
      </c>
      <c r="D45">
        <v>7360043</v>
      </c>
      <c r="E45" t="s">
        <v>36</v>
      </c>
      <c r="F45" t="s">
        <v>34</v>
      </c>
      <c r="G45" t="s">
        <v>164</v>
      </c>
      <c r="H45">
        <v>3.5</v>
      </c>
      <c r="I45" t="s">
        <v>17</v>
      </c>
      <c r="J45" s="2">
        <v>0.044</v>
      </c>
      <c r="K45" s="2">
        <v>0.0867</v>
      </c>
      <c r="L45" s="4">
        <v>487676</v>
      </c>
      <c r="M45">
        <v>97.47</v>
      </c>
      <c r="N45">
        <v>475.34</v>
      </c>
      <c r="O45" s="2">
        <v>0.0009</v>
      </c>
      <c r="P45" s="2">
        <v>0.0027</v>
      </c>
    </row>
    <row r="46" spans="1:16" ht="12.75">
      <c r="A46" s="1" t="s">
        <v>165</v>
      </c>
      <c r="H46" s="1">
        <v>3.5</v>
      </c>
      <c r="K46" s="5">
        <v>0.0867</v>
      </c>
      <c r="N46" s="1">
        <v>475.34</v>
      </c>
      <c r="O46" s="5">
        <v>0.0009</v>
      </c>
      <c r="P46" s="5">
        <v>0.0027</v>
      </c>
    </row>
    <row r="47" ht="12.75">
      <c r="A47" t="s">
        <v>166</v>
      </c>
    </row>
    <row r="48" spans="1:16" ht="12.75">
      <c r="A48" t="s">
        <v>167</v>
      </c>
      <c r="C48" t="s">
        <v>130</v>
      </c>
      <c r="D48">
        <v>5760152</v>
      </c>
      <c r="E48" t="s">
        <v>131</v>
      </c>
      <c r="F48" t="s">
        <v>34</v>
      </c>
      <c r="G48" s="7">
        <v>39329</v>
      </c>
      <c r="H48">
        <v>4.5</v>
      </c>
      <c r="I48" t="s">
        <v>17</v>
      </c>
      <c r="J48" s="2">
        <v>0.0485</v>
      </c>
      <c r="K48" s="2">
        <v>0.0603</v>
      </c>
      <c r="L48" s="4">
        <v>835655</v>
      </c>
      <c r="M48">
        <v>102.49</v>
      </c>
      <c r="N48">
        <v>856.46</v>
      </c>
      <c r="O48" s="2">
        <v>0.0005</v>
      </c>
      <c r="P48" s="2">
        <v>0.0048</v>
      </c>
    </row>
    <row r="49" spans="1:16" ht="12.75">
      <c r="A49" t="s">
        <v>168</v>
      </c>
      <c r="C49" t="s">
        <v>130</v>
      </c>
      <c r="D49">
        <v>5760160</v>
      </c>
      <c r="E49" t="s">
        <v>131</v>
      </c>
      <c r="F49" t="s">
        <v>34</v>
      </c>
      <c r="G49" t="s">
        <v>169</v>
      </c>
      <c r="H49">
        <v>7.8</v>
      </c>
      <c r="I49" t="s">
        <v>17</v>
      </c>
      <c r="J49" s="2">
        <v>0.05</v>
      </c>
      <c r="K49" s="2">
        <v>0.071</v>
      </c>
      <c r="L49" s="4">
        <v>313800</v>
      </c>
      <c r="M49">
        <v>91.47</v>
      </c>
      <c r="N49">
        <v>287.03</v>
      </c>
      <c r="O49" s="2">
        <v>0.0004</v>
      </c>
      <c r="P49" s="2">
        <v>0.0016</v>
      </c>
    </row>
    <row r="50" spans="1:16" ht="12.75">
      <c r="A50" s="1" t="s">
        <v>170</v>
      </c>
      <c r="H50" s="1">
        <v>5.3</v>
      </c>
      <c r="K50" s="5">
        <v>0.063</v>
      </c>
      <c r="N50" s="1">
        <v>1143.5</v>
      </c>
      <c r="O50" s="5">
        <v>0.0004</v>
      </c>
      <c r="P50" s="5">
        <v>0.0064</v>
      </c>
    </row>
    <row r="51" ht="12.75">
      <c r="A51" t="s">
        <v>171</v>
      </c>
    </row>
    <row r="52" spans="1:14" ht="12.75">
      <c r="A52" t="s">
        <v>172</v>
      </c>
      <c r="C52" t="s">
        <v>173</v>
      </c>
      <c r="D52">
        <v>7460108</v>
      </c>
      <c r="E52" t="s">
        <v>40</v>
      </c>
      <c r="F52" t="s">
        <v>34</v>
      </c>
      <c r="G52" s="7">
        <v>39723</v>
      </c>
      <c r="H52">
        <v>1.9</v>
      </c>
      <c r="I52" t="s">
        <v>17</v>
      </c>
      <c r="J52" s="2">
        <v>0.025</v>
      </c>
      <c r="K52" s="2">
        <v>0.0308</v>
      </c>
      <c r="L52">
        <v>502.5</v>
      </c>
      <c r="M52">
        <v>105.55</v>
      </c>
      <c r="N52">
        <v>0.53</v>
      </c>
    </row>
    <row r="53" spans="1:14" ht="12.75">
      <c r="A53" s="1" t="s">
        <v>174</v>
      </c>
      <c r="H53" s="1">
        <v>1.9</v>
      </c>
      <c r="K53" s="5">
        <v>0.0308</v>
      </c>
      <c r="N53" s="1">
        <v>0.53</v>
      </c>
    </row>
    <row r="54" ht="12.75">
      <c r="A54" t="s">
        <v>175</v>
      </c>
    </row>
    <row r="55" spans="1:14" ht="12.75">
      <c r="A55" t="s">
        <v>176</v>
      </c>
      <c r="C55" t="s">
        <v>177</v>
      </c>
      <c r="D55">
        <v>6000012</v>
      </c>
      <c r="E55" t="s">
        <v>40</v>
      </c>
      <c r="F55" t="s">
        <v>34</v>
      </c>
      <c r="G55" t="s">
        <v>66</v>
      </c>
      <c r="H55">
        <v>1.3</v>
      </c>
      <c r="I55" t="s">
        <v>17</v>
      </c>
      <c r="J55" s="2">
        <v>0.028</v>
      </c>
      <c r="K55" s="2">
        <v>0.0393</v>
      </c>
      <c r="L55">
        <v>728.57</v>
      </c>
      <c r="M55">
        <v>198.8</v>
      </c>
      <c r="N55">
        <v>1.45</v>
      </c>
    </row>
    <row r="56" spans="1:16" ht="12.75">
      <c r="A56" t="s">
        <v>178</v>
      </c>
      <c r="C56" t="s">
        <v>177</v>
      </c>
      <c r="D56">
        <v>6000020</v>
      </c>
      <c r="E56" t="s">
        <v>40</v>
      </c>
      <c r="F56" t="s">
        <v>34</v>
      </c>
      <c r="G56" s="7">
        <v>37508</v>
      </c>
      <c r="H56">
        <v>4.1</v>
      </c>
      <c r="I56" t="s">
        <v>17</v>
      </c>
      <c r="J56" s="2">
        <v>0.065</v>
      </c>
      <c r="K56" s="2">
        <v>0.0457</v>
      </c>
      <c r="L56" s="4">
        <v>2765181</v>
      </c>
      <c r="M56">
        <v>122.13</v>
      </c>
      <c r="N56">
        <v>3377.12</v>
      </c>
      <c r="O56" s="2">
        <v>0.0005</v>
      </c>
      <c r="P56" s="2">
        <v>0.0188</v>
      </c>
    </row>
    <row r="57" spans="1:16" ht="12.75">
      <c r="A57" s="1" t="s">
        <v>179</v>
      </c>
      <c r="H57" s="1">
        <v>4.1</v>
      </c>
      <c r="K57" s="5">
        <v>0.0457</v>
      </c>
      <c r="N57" s="1">
        <v>3378.56</v>
      </c>
      <c r="O57" s="5">
        <v>0.0005</v>
      </c>
      <c r="P57" s="5">
        <v>0.0188</v>
      </c>
    </row>
    <row r="58" ht="12.75">
      <c r="A58" t="s">
        <v>180</v>
      </c>
    </row>
    <row r="59" spans="1:16" ht="12.75">
      <c r="A59" t="s">
        <v>181</v>
      </c>
      <c r="C59" t="s">
        <v>124</v>
      </c>
      <c r="D59">
        <v>1260306</v>
      </c>
      <c r="E59" t="s">
        <v>36</v>
      </c>
      <c r="F59" t="s">
        <v>34</v>
      </c>
      <c r="G59" s="7">
        <v>39296</v>
      </c>
      <c r="H59">
        <v>5.2</v>
      </c>
      <c r="I59" t="s">
        <v>17</v>
      </c>
      <c r="J59" s="2">
        <v>0.0495</v>
      </c>
      <c r="K59" s="2">
        <v>0.1146</v>
      </c>
      <c r="L59" s="4">
        <v>188940</v>
      </c>
      <c r="M59">
        <v>79.92</v>
      </c>
      <c r="N59">
        <v>151</v>
      </c>
      <c r="O59" s="2">
        <v>0.0001</v>
      </c>
      <c r="P59" s="2">
        <v>0.0008</v>
      </c>
    </row>
    <row r="60" spans="1:16" ht="12.75">
      <c r="A60" s="1" t="s">
        <v>182</v>
      </c>
      <c r="H60" s="1">
        <v>5.2</v>
      </c>
      <c r="K60" s="5">
        <v>0.1146</v>
      </c>
      <c r="N60" s="1">
        <v>151</v>
      </c>
      <c r="O60" s="5">
        <v>0.0001</v>
      </c>
      <c r="P60" s="5">
        <v>0.0008</v>
      </c>
    </row>
    <row r="61" ht="12.75">
      <c r="A61" t="s">
        <v>183</v>
      </c>
    </row>
    <row r="62" spans="1:16" ht="12.75">
      <c r="A62" t="s">
        <v>184</v>
      </c>
      <c r="C62" t="s">
        <v>185</v>
      </c>
      <c r="D62">
        <v>7770142</v>
      </c>
      <c r="E62" t="s">
        <v>131</v>
      </c>
      <c r="F62" t="s">
        <v>34</v>
      </c>
      <c r="G62" s="7">
        <v>39125</v>
      </c>
      <c r="H62">
        <v>6.6</v>
      </c>
      <c r="I62" t="s">
        <v>17</v>
      </c>
      <c r="J62" s="2">
        <v>0.052</v>
      </c>
      <c r="K62" s="2">
        <v>0.0455</v>
      </c>
      <c r="L62" s="4">
        <v>1244517</v>
      </c>
      <c r="M62">
        <v>119.44</v>
      </c>
      <c r="N62">
        <v>1486.45</v>
      </c>
      <c r="O62" s="2">
        <v>0.0009</v>
      </c>
      <c r="P62" s="2">
        <v>0.0083</v>
      </c>
    </row>
    <row r="63" spans="1:16" ht="12.75">
      <c r="A63" s="1" t="s">
        <v>186</v>
      </c>
      <c r="H63" s="1">
        <v>6.6</v>
      </c>
      <c r="K63" s="5">
        <v>0.0455</v>
      </c>
      <c r="N63" s="1">
        <v>1486.45</v>
      </c>
      <c r="O63" s="5">
        <v>0.0009</v>
      </c>
      <c r="P63" s="5">
        <v>0.0083</v>
      </c>
    </row>
    <row r="64" ht="12.75">
      <c r="A64" t="s">
        <v>187</v>
      </c>
    </row>
    <row r="65" spans="1:16" ht="12.75">
      <c r="A65" t="s">
        <v>188</v>
      </c>
      <c r="C65" t="s">
        <v>130</v>
      </c>
      <c r="D65">
        <v>1107465</v>
      </c>
      <c r="E65" t="s">
        <v>131</v>
      </c>
      <c r="F65" t="s">
        <v>34</v>
      </c>
      <c r="G65" s="7">
        <v>39453</v>
      </c>
      <c r="H65">
        <v>3.6</v>
      </c>
      <c r="I65" t="s">
        <v>17</v>
      </c>
      <c r="J65" s="2">
        <v>0.0475</v>
      </c>
      <c r="K65" s="2">
        <v>0.2033</v>
      </c>
      <c r="L65" s="4">
        <v>583490</v>
      </c>
      <c r="M65">
        <v>63.08</v>
      </c>
      <c r="N65">
        <v>368.07</v>
      </c>
      <c r="O65" s="2">
        <v>0.0006</v>
      </c>
      <c r="P65" s="2">
        <v>0.0021</v>
      </c>
    </row>
    <row r="66" spans="1:16" ht="12.75">
      <c r="A66" t="s">
        <v>189</v>
      </c>
      <c r="C66" t="s">
        <v>130</v>
      </c>
      <c r="D66">
        <v>1105543</v>
      </c>
      <c r="E66" t="s">
        <v>131</v>
      </c>
      <c r="F66" t="s">
        <v>34</v>
      </c>
      <c r="G66" s="7">
        <v>39240</v>
      </c>
      <c r="H66">
        <v>5.3</v>
      </c>
      <c r="I66" t="s">
        <v>17</v>
      </c>
      <c r="J66" s="2">
        <v>0.051</v>
      </c>
      <c r="K66" s="2">
        <v>0.2036</v>
      </c>
      <c r="L66" s="4">
        <v>390000</v>
      </c>
      <c r="M66">
        <v>45.86</v>
      </c>
      <c r="N66">
        <v>178.85</v>
      </c>
      <c r="O66" s="2">
        <v>0.0004</v>
      </c>
      <c r="P66" s="2">
        <v>0.001</v>
      </c>
    </row>
    <row r="67" spans="1:16" ht="12.75">
      <c r="A67" s="1" t="s">
        <v>190</v>
      </c>
      <c r="H67" s="1">
        <v>4.1</v>
      </c>
      <c r="K67" s="5">
        <v>0.2034</v>
      </c>
      <c r="N67" s="1">
        <v>546.92</v>
      </c>
      <c r="O67" s="5">
        <v>0.0005</v>
      </c>
      <c r="P67" s="5">
        <v>0.003</v>
      </c>
    </row>
    <row r="68" ht="12.75">
      <c r="A68" t="s">
        <v>191</v>
      </c>
    </row>
    <row r="69" spans="1:16" ht="12.75">
      <c r="A69" t="s">
        <v>192</v>
      </c>
      <c r="C69" t="s">
        <v>193</v>
      </c>
      <c r="D69">
        <v>2590255</v>
      </c>
      <c r="E69" t="s">
        <v>145</v>
      </c>
      <c r="F69" t="s">
        <v>34</v>
      </c>
      <c r="G69" t="s">
        <v>169</v>
      </c>
      <c r="H69">
        <v>6.6</v>
      </c>
      <c r="I69" t="s">
        <v>17</v>
      </c>
      <c r="J69" s="2">
        <v>0.048</v>
      </c>
      <c r="K69" s="2">
        <v>0.0748</v>
      </c>
      <c r="L69" s="4">
        <v>30155</v>
      </c>
      <c r="M69">
        <v>88.84</v>
      </c>
      <c r="N69">
        <v>26.79</v>
      </c>
      <c r="O69" s="2">
        <v>0.0001</v>
      </c>
      <c r="P69" s="2">
        <v>0.0001</v>
      </c>
    </row>
    <row r="70" spans="1:16" ht="12.75">
      <c r="A70" t="s">
        <v>194</v>
      </c>
      <c r="C70" t="s">
        <v>193</v>
      </c>
      <c r="D70">
        <v>2590263</v>
      </c>
      <c r="E70" t="s">
        <v>145</v>
      </c>
      <c r="F70" t="s">
        <v>34</v>
      </c>
      <c r="G70" s="7">
        <v>39754</v>
      </c>
      <c r="H70">
        <v>4.6</v>
      </c>
      <c r="I70" t="s">
        <v>17</v>
      </c>
      <c r="J70" s="2">
        <v>0.046</v>
      </c>
      <c r="K70" s="2">
        <v>0.0649</v>
      </c>
      <c r="L70" s="4">
        <v>30000</v>
      </c>
      <c r="M70">
        <v>96.71</v>
      </c>
      <c r="N70">
        <v>29.01</v>
      </c>
      <c r="P70" s="2">
        <v>0.0002</v>
      </c>
    </row>
    <row r="71" spans="1:16" ht="12.75">
      <c r="A71" s="1" t="s">
        <v>195</v>
      </c>
      <c r="H71" s="1">
        <v>5.6</v>
      </c>
      <c r="K71" s="5">
        <v>0.0697</v>
      </c>
      <c r="N71" s="1">
        <v>55.8</v>
      </c>
      <c r="P71" s="5">
        <v>0.0003</v>
      </c>
    </row>
    <row r="72" ht="12.75">
      <c r="A72" t="s">
        <v>196</v>
      </c>
    </row>
    <row r="73" spans="1:16" ht="12.75">
      <c r="A73" t="s">
        <v>197</v>
      </c>
      <c r="C73" t="s">
        <v>124</v>
      </c>
      <c r="D73">
        <v>2260206</v>
      </c>
      <c r="E73" t="s">
        <v>36</v>
      </c>
      <c r="F73" t="s">
        <v>34</v>
      </c>
      <c r="G73" t="s">
        <v>198</v>
      </c>
      <c r="H73">
        <v>4</v>
      </c>
      <c r="I73" t="s">
        <v>17</v>
      </c>
      <c r="J73" s="2">
        <v>0.053</v>
      </c>
      <c r="K73" s="2">
        <v>0.2305</v>
      </c>
      <c r="L73" s="4">
        <v>310185</v>
      </c>
      <c r="M73">
        <v>55</v>
      </c>
      <c r="N73">
        <v>170.6</v>
      </c>
      <c r="O73" s="2">
        <v>0.0006</v>
      </c>
      <c r="P73" s="2">
        <v>0.001</v>
      </c>
    </row>
    <row r="74" spans="1:16" ht="12.75">
      <c r="A74" s="1" t="s">
        <v>199</v>
      </c>
      <c r="H74" s="1">
        <v>4</v>
      </c>
      <c r="K74" s="5">
        <v>0.2305</v>
      </c>
      <c r="N74" s="1">
        <v>170.6</v>
      </c>
      <c r="O74" s="5">
        <v>0.0006</v>
      </c>
      <c r="P74" s="5">
        <v>0.001</v>
      </c>
    </row>
    <row r="75" ht="12.75">
      <c r="A75" t="s">
        <v>200</v>
      </c>
    </row>
    <row r="76" spans="1:16" ht="12.75">
      <c r="A76" t="s">
        <v>201</v>
      </c>
      <c r="C76" t="s">
        <v>202</v>
      </c>
      <c r="D76">
        <v>1099738</v>
      </c>
      <c r="E76" t="s">
        <v>131</v>
      </c>
      <c r="F76" t="s">
        <v>34</v>
      </c>
      <c r="G76" t="s">
        <v>203</v>
      </c>
      <c r="H76">
        <v>6.4</v>
      </c>
      <c r="I76" t="s">
        <v>17</v>
      </c>
      <c r="J76" s="2">
        <v>0.0465</v>
      </c>
      <c r="K76" s="2">
        <v>0.0667</v>
      </c>
      <c r="L76" s="4">
        <v>1229727</v>
      </c>
      <c r="M76">
        <v>94.5</v>
      </c>
      <c r="N76">
        <v>1162.09</v>
      </c>
      <c r="O76" s="2">
        <v>0.0019</v>
      </c>
      <c r="P76" s="2">
        <v>0.0065</v>
      </c>
    </row>
    <row r="77" spans="1:16" ht="12.75">
      <c r="A77" s="1" t="s">
        <v>204</v>
      </c>
      <c r="H77" s="1">
        <v>6.4</v>
      </c>
      <c r="K77" s="5">
        <v>0.0667</v>
      </c>
      <c r="N77" s="1">
        <v>1162.09</v>
      </c>
      <c r="O77" s="5">
        <v>0.0019</v>
      </c>
      <c r="P77" s="5">
        <v>0.0065</v>
      </c>
    </row>
    <row r="78" ht="12.75">
      <c r="A78" t="s">
        <v>205</v>
      </c>
    </row>
    <row r="79" spans="1:16" ht="12.75">
      <c r="A79" t="s">
        <v>206</v>
      </c>
      <c r="C79" t="s">
        <v>124</v>
      </c>
      <c r="D79">
        <v>7230279</v>
      </c>
      <c r="E79" t="s">
        <v>125</v>
      </c>
      <c r="F79" t="s">
        <v>34</v>
      </c>
      <c r="G79" s="7">
        <v>39090</v>
      </c>
      <c r="H79">
        <v>3.8</v>
      </c>
      <c r="I79" t="s">
        <v>17</v>
      </c>
      <c r="J79" s="2">
        <v>0.0495</v>
      </c>
      <c r="K79" s="2">
        <v>0.1439</v>
      </c>
      <c r="L79" s="4">
        <v>363000</v>
      </c>
      <c r="M79">
        <v>77.85</v>
      </c>
      <c r="N79">
        <v>282.6</v>
      </c>
      <c r="O79" s="2">
        <v>0.0004</v>
      </c>
      <c r="P79" s="2">
        <v>0.0016</v>
      </c>
    </row>
    <row r="80" spans="1:16" ht="12.75">
      <c r="A80" s="1" t="s">
        <v>207</v>
      </c>
      <c r="H80" s="1">
        <v>3.8</v>
      </c>
      <c r="K80" s="5">
        <v>0.1439</v>
      </c>
      <c r="N80" s="1">
        <v>282.6</v>
      </c>
      <c r="O80" s="5">
        <v>0.0004</v>
      </c>
      <c r="P80" s="5">
        <v>0.0016</v>
      </c>
    </row>
    <row r="81" ht="12.75">
      <c r="A81" t="s">
        <v>208</v>
      </c>
    </row>
    <row r="82" spans="1:16" ht="12.75">
      <c r="A82" t="s">
        <v>209</v>
      </c>
      <c r="C82" t="s">
        <v>124</v>
      </c>
      <c r="D82">
        <v>1097385</v>
      </c>
      <c r="E82" t="s">
        <v>145</v>
      </c>
      <c r="F82" t="s">
        <v>34</v>
      </c>
      <c r="G82" s="7">
        <v>39030</v>
      </c>
      <c r="H82">
        <v>4.7</v>
      </c>
      <c r="I82" t="s">
        <v>17</v>
      </c>
      <c r="J82" s="2">
        <v>0.0495</v>
      </c>
      <c r="K82" s="2">
        <v>0.0976</v>
      </c>
      <c r="L82" s="4">
        <v>274375</v>
      </c>
      <c r="M82">
        <v>87</v>
      </c>
      <c r="N82">
        <v>238.71</v>
      </c>
      <c r="O82" s="2">
        <v>0.0002</v>
      </c>
      <c r="P82" s="2">
        <v>0.0013</v>
      </c>
    </row>
    <row r="83" spans="1:16" ht="12.75">
      <c r="A83" s="1" t="s">
        <v>210</v>
      </c>
      <c r="H83" s="1">
        <v>4.7</v>
      </c>
      <c r="K83" s="5">
        <v>0.0976</v>
      </c>
      <c r="N83" s="1">
        <v>238.71</v>
      </c>
      <c r="O83" s="5">
        <v>0.0002</v>
      </c>
      <c r="P83" s="5">
        <v>0.0013</v>
      </c>
    </row>
    <row r="84" ht="12.75">
      <c r="A84" t="s">
        <v>211</v>
      </c>
    </row>
    <row r="85" spans="1:11" ht="12.75">
      <c r="A85" t="s">
        <v>212</v>
      </c>
      <c r="C85" t="s">
        <v>124</v>
      </c>
      <c r="D85">
        <v>1105238</v>
      </c>
      <c r="E85" t="s">
        <v>213</v>
      </c>
      <c r="F85" t="s">
        <v>34</v>
      </c>
      <c r="G85" s="7">
        <v>39240</v>
      </c>
      <c r="H85">
        <v>5.2</v>
      </c>
      <c r="I85" t="s">
        <v>17</v>
      </c>
      <c r="J85" s="2">
        <v>0.049</v>
      </c>
      <c r="K85" s="2">
        <v>0.179</v>
      </c>
    </row>
    <row r="86" ht="12.75">
      <c r="A86" s="1" t="s">
        <v>214</v>
      </c>
    </row>
    <row r="87" ht="12.75">
      <c r="A87" t="s">
        <v>215</v>
      </c>
    </row>
    <row r="88" spans="1:16" ht="12.75">
      <c r="A88" t="s">
        <v>216</v>
      </c>
      <c r="C88" t="s">
        <v>202</v>
      </c>
      <c r="D88">
        <v>7670102</v>
      </c>
      <c r="E88" t="s">
        <v>131</v>
      </c>
      <c r="F88" t="s">
        <v>34</v>
      </c>
      <c r="G88" s="7">
        <v>39329</v>
      </c>
      <c r="H88">
        <v>6.1</v>
      </c>
      <c r="I88" t="s">
        <v>17</v>
      </c>
      <c r="J88" s="2">
        <v>0.045</v>
      </c>
      <c r="K88" s="2">
        <v>0.0919</v>
      </c>
      <c r="L88" s="4">
        <v>202560</v>
      </c>
      <c r="M88">
        <v>84.7</v>
      </c>
      <c r="N88">
        <v>171.57</v>
      </c>
      <c r="O88" s="2">
        <v>0.0003</v>
      </c>
      <c r="P88" s="2">
        <v>0.001</v>
      </c>
    </row>
    <row r="89" spans="1:16" ht="12.75">
      <c r="A89" s="1" t="s">
        <v>217</v>
      </c>
      <c r="H89" s="1">
        <v>6.1</v>
      </c>
      <c r="K89" s="5">
        <v>0.0919</v>
      </c>
      <c r="N89" s="1">
        <v>171.57</v>
      </c>
      <c r="O89" s="5">
        <v>0.0003</v>
      </c>
      <c r="P89" s="5">
        <v>0.001</v>
      </c>
    </row>
    <row r="90" ht="12.75">
      <c r="A90" t="s">
        <v>218</v>
      </c>
    </row>
    <row r="91" spans="1:16" ht="12.75">
      <c r="A91" t="s">
        <v>219</v>
      </c>
      <c r="C91" t="s">
        <v>220</v>
      </c>
      <c r="D91">
        <v>6080188</v>
      </c>
      <c r="E91" t="s">
        <v>131</v>
      </c>
      <c r="F91" t="s">
        <v>34</v>
      </c>
      <c r="G91" t="s">
        <v>203</v>
      </c>
      <c r="H91">
        <v>5.4</v>
      </c>
      <c r="I91" t="s">
        <v>17</v>
      </c>
      <c r="J91" s="2">
        <v>0.0465</v>
      </c>
      <c r="K91" s="2">
        <v>0.0675</v>
      </c>
      <c r="L91" s="4">
        <v>489603</v>
      </c>
      <c r="M91">
        <v>100</v>
      </c>
      <c r="N91">
        <v>489.6</v>
      </c>
      <c r="O91" s="2">
        <v>0.0009</v>
      </c>
      <c r="P91" s="2">
        <v>0.0027</v>
      </c>
    </row>
    <row r="92" spans="1:16" ht="12.75">
      <c r="A92" t="s">
        <v>221</v>
      </c>
      <c r="C92" t="s">
        <v>220</v>
      </c>
      <c r="D92">
        <v>6080170</v>
      </c>
      <c r="E92" t="s">
        <v>131</v>
      </c>
      <c r="F92" t="s">
        <v>34</v>
      </c>
      <c r="G92" t="s">
        <v>222</v>
      </c>
      <c r="H92">
        <v>2.4</v>
      </c>
      <c r="I92" t="s">
        <v>17</v>
      </c>
      <c r="J92" s="2">
        <v>0.0435</v>
      </c>
      <c r="K92" s="2">
        <v>0.0524</v>
      </c>
      <c r="L92" s="4">
        <v>526776</v>
      </c>
      <c r="M92">
        <v>108.16</v>
      </c>
      <c r="N92">
        <v>569.76</v>
      </c>
      <c r="O92" s="2">
        <v>0.0009</v>
      </c>
      <c r="P92" s="2">
        <v>0.0032</v>
      </c>
    </row>
    <row r="93" spans="1:16" ht="12.75">
      <c r="A93" t="s">
        <v>223</v>
      </c>
      <c r="D93">
        <v>6080170</v>
      </c>
      <c r="I93" t="s">
        <v>17</v>
      </c>
      <c r="N93">
        <v>31.66</v>
      </c>
      <c r="P93" s="2">
        <v>0.0002</v>
      </c>
    </row>
    <row r="94" spans="1:16" ht="12.75">
      <c r="A94" t="s">
        <v>224</v>
      </c>
      <c r="D94">
        <v>6080170</v>
      </c>
      <c r="I94" t="s">
        <v>17</v>
      </c>
      <c r="N94">
        <v>145.58</v>
      </c>
      <c r="P94" s="2">
        <v>0.0008</v>
      </c>
    </row>
    <row r="95" spans="1:16" ht="12.75">
      <c r="A95" s="1" t="s">
        <v>225</v>
      </c>
      <c r="H95" s="1">
        <v>3.8</v>
      </c>
      <c r="K95" s="5">
        <v>0.0594</v>
      </c>
      <c r="N95" s="1">
        <v>1236.61</v>
      </c>
      <c r="O95" s="5">
        <v>0.0009</v>
      </c>
      <c r="P95" s="5">
        <v>0.0069</v>
      </c>
    </row>
    <row r="96" ht="12.75">
      <c r="A96" t="s">
        <v>226</v>
      </c>
    </row>
    <row r="97" spans="1:16" ht="12.75">
      <c r="A97" t="s">
        <v>227</v>
      </c>
      <c r="C97" t="s">
        <v>193</v>
      </c>
      <c r="D97">
        <v>1110923</v>
      </c>
      <c r="E97" t="s">
        <v>131</v>
      </c>
      <c r="G97" s="7">
        <v>39602</v>
      </c>
      <c r="H97">
        <v>3.1</v>
      </c>
      <c r="I97" t="s">
        <v>17</v>
      </c>
      <c r="J97" s="2">
        <v>0.047</v>
      </c>
      <c r="K97" s="2">
        <v>0.05</v>
      </c>
      <c r="L97" s="4">
        <v>917144</v>
      </c>
      <c r="M97">
        <v>106</v>
      </c>
      <c r="N97">
        <v>972.17</v>
      </c>
      <c r="O97" s="2">
        <v>0.002</v>
      </c>
      <c r="P97" s="2">
        <v>0.0054</v>
      </c>
    </row>
    <row r="98" spans="1:16" ht="12.75">
      <c r="A98" s="1" t="s">
        <v>228</v>
      </c>
      <c r="H98" s="1">
        <v>3.1</v>
      </c>
      <c r="K98" s="5">
        <v>0.05</v>
      </c>
      <c r="N98" s="1">
        <v>972.17</v>
      </c>
      <c r="O98" s="5">
        <v>0.002</v>
      </c>
      <c r="P98" s="5">
        <v>0.0054</v>
      </c>
    </row>
    <row r="99" ht="12.75">
      <c r="A99" t="s">
        <v>229</v>
      </c>
    </row>
    <row r="100" spans="1:16" ht="12.75">
      <c r="A100" t="s">
        <v>230</v>
      </c>
      <c r="C100" t="s">
        <v>177</v>
      </c>
      <c r="D100">
        <v>2300051</v>
      </c>
      <c r="E100" t="s">
        <v>40</v>
      </c>
      <c r="F100" t="s">
        <v>34</v>
      </c>
      <c r="G100" t="s">
        <v>231</v>
      </c>
      <c r="H100">
        <v>1.3</v>
      </c>
      <c r="I100" t="s">
        <v>17</v>
      </c>
      <c r="J100" s="2">
        <v>0.048</v>
      </c>
      <c r="K100" s="2">
        <v>0.0383</v>
      </c>
      <c r="L100" s="4">
        <v>156982</v>
      </c>
      <c r="M100">
        <v>114.6</v>
      </c>
      <c r="N100">
        <v>179.9</v>
      </c>
      <c r="O100" s="2">
        <v>0.0002</v>
      </c>
      <c r="P100" s="2">
        <v>0.001</v>
      </c>
    </row>
    <row r="101" spans="1:16" ht="12.75">
      <c r="A101" t="s">
        <v>232</v>
      </c>
      <c r="C101" t="s">
        <v>177</v>
      </c>
      <c r="D101">
        <v>2300069</v>
      </c>
      <c r="E101" t="s">
        <v>40</v>
      </c>
      <c r="F101" t="s">
        <v>34</v>
      </c>
      <c r="G101" s="7">
        <v>39723</v>
      </c>
      <c r="H101">
        <v>4.3</v>
      </c>
      <c r="I101" t="s">
        <v>17</v>
      </c>
      <c r="J101" s="2">
        <v>0.053</v>
      </c>
      <c r="K101" s="2">
        <v>0.0392</v>
      </c>
      <c r="L101" s="4">
        <v>50952</v>
      </c>
      <c r="M101">
        <v>120.1</v>
      </c>
      <c r="N101">
        <v>61.19</v>
      </c>
      <c r="P101" s="2">
        <v>0.0003</v>
      </c>
    </row>
    <row r="102" spans="1:16" ht="12.75">
      <c r="A102" s="1" t="s">
        <v>233</v>
      </c>
      <c r="H102" s="1">
        <v>2.1</v>
      </c>
      <c r="K102" s="5">
        <v>0.0385</v>
      </c>
      <c r="N102" s="1">
        <v>241.09</v>
      </c>
      <c r="O102" s="5">
        <v>0.0001</v>
      </c>
      <c r="P102" s="5">
        <v>0.0013</v>
      </c>
    </row>
    <row r="103" ht="12.75">
      <c r="A103" t="s">
        <v>234</v>
      </c>
    </row>
    <row r="104" spans="1:13" ht="12.75">
      <c r="A104" t="s">
        <v>235</v>
      </c>
      <c r="C104" t="s">
        <v>130</v>
      </c>
      <c r="D104">
        <v>1105535</v>
      </c>
      <c r="E104" t="s">
        <v>213</v>
      </c>
      <c r="F104" t="s">
        <v>34</v>
      </c>
      <c r="G104" s="7">
        <v>39240</v>
      </c>
      <c r="H104">
        <v>4.3</v>
      </c>
      <c r="I104" t="s">
        <v>17</v>
      </c>
      <c r="J104" s="2">
        <v>0.0445</v>
      </c>
      <c r="K104" s="2">
        <v>0.205</v>
      </c>
      <c r="M104">
        <v>57.32</v>
      </c>
    </row>
    <row r="105" ht="12.75">
      <c r="A105" s="1" t="s">
        <v>236</v>
      </c>
    </row>
    <row r="106" ht="12.75">
      <c r="A106" t="s">
        <v>237</v>
      </c>
    </row>
    <row r="107" spans="1:16" ht="12.75">
      <c r="A107" t="s">
        <v>238</v>
      </c>
      <c r="C107" t="s">
        <v>130</v>
      </c>
      <c r="D107">
        <v>1092121</v>
      </c>
      <c r="E107" t="s">
        <v>40</v>
      </c>
      <c r="F107" t="s">
        <v>34</v>
      </c>
      <c r="G107" s="7">
        <v>38390</v>
      </c>
      <c r="H107">
        <v>1.5</v>
      </c>
      <c r="I107" t="s">
        <v>17</v>
      </c>
      <c r="J107" s="2">
        <v>0.036</v>
      </c>
      <c r="K107" s="2">
        <v>0.0399</v>
      </c>
      <c r="L107" s="4">
        <v>12571.43</v>
      </c>
      <c r="M107">
        <v>109.86</v>
      </c>
      <c r="N107">
        <v>13.81</v>
      </c>
      <c r="P107" s="2">
        <v>0.0001</v>
      </c>
    </row>
    <row r="108" spans="1:16" ht="12.75">
      <c r="A108" t="s">
        <v>239</v>
      </c>
      <c r="C108" t="s">
        <v>130</v>
      </c>
      <c r="D108">
        <v>1091925</v>
      </c>
      <c r="E108" t="s">
        <v>131</v>
      </c>
      <c r="F108" t="s">
        <v>34</v>
      </c>
      <c r="G108" t="s">
        <v>240</v>
      </c>
      <c r="H108">
        <v>2.8</v>
      </c>
      <c r="I108" t="s">
        <v>17</v>
      </c>
      <c r="J108" s="2">
        <v>0.0475</v>
      </c>
      <c r="K108" s="2">
        <v>0.0478</v>
      </c>
      <c r="L108" s="4">
        <v>400000</v>
      </c>
      <c r="M108">
        <v>111.27</v>
      </c>
      <c r="N108">
        <v>445.08</v>
      </c>
      <c r="O108" s="2">
        <v>0.0001</v>
      </c>
      <c r="P108" s="2">
        <v>0.0025</v>
      </c>
    </row>
    <row r="109" spans="1:16" ht="12.75">
      <c r="A109" s="1" t="s">
        <v>241</v>
      </c>
      <c r="H109" s="1">
        <v>2.7</v>
      </c>
      <c r="K109" s="5">
        <v>0.0476</v>
      </c>
      <c r="N109" s="1">
        <v>458.89</v>
      </c>
      <c r="O109" s="5">
        <v>0.0001</v>
      </c>
      <c r="P109" s="5">
        <v>0.0026</v>
      </c>
    </row>
    <row r="110" ht="12.75">
      <c r="A110" t="s">
        <v>242</v>
      </c>
    </row>
    <row r="111" spans="1:16" ht="12.75">
      <c r="A111" t="s">
        <v>243</v>
      </c>
      <c r="C111" t="s">
        <v>130</v>
      </c>
      <c r="D111">
        <v>1100064</v>
      </c>
      <c r="E111" t="s">
        <v>131</v>
      </c>
      <c r="F111" t="s">
        <v>34</v>
      </c>
      <c r="G111" s="7">
        <v>39057</v>
      </c>
      <c r="H111">
        <v>5.2</v>
      </c>
      <c r="I111" t="s">
        <v>17</v>
      </c>
      <c r="J111" s="2">
        <v>0.047</v>
      </c>
      <c r="K111" s="2">
        <v>0.0476</v>
      </c>
      <c r="L111" s="4">
        <v>791961</v>
      </c>
      <c r="M111">
        <v>107.6</v>
      </c>
      <c r="N111">
        <v>852.15</v>
      </c>
      <c r="O111" s="2">
        <v>0.0004</v>
      </c>
      <c r="P111" s="2">
        <v>0.0048</v>
      </c>
    </row>
    <row r="112" spans="1:16" ht="12.75">
      <c r="A112" t="s">
        <v>244</v>
      </c>
      <c r="C112" t="s">
        <v>130</v>
      </c>
      <c r="D112">
        <v>1100056</v>
      </c>
      <c r="E112" t="s">
        <v>131</v>
      </c>
      <c r="F112" t="s">
        <v>34</v>
      </c>
      <c r="G112" s="7">
        <v>39057</v>
      </c>
      <c r="H112">
        <v>3</v>
      </c>
      <c r="I112" t="s">
        <v>17</v>
      </c>
      <c r="J112" s="2">
        <v>0.05</v>
      </c>
      <c r="K112" s="2">
        <v>0.0416</v>
      </c>
      <c r="L112" s="4">
        <v>885400</v>
      </c>
      <c r="M112">
        <v>110.25</v>
      </c>
      <c r="N112">
        <v>976.15</v>
      </c>
      <c r="O112" s="2">
        <v>0.0004</v>
      </c>
      <c r="P112" s="2">
        <v>0.0054</v>
      </c>
    </row>
    <row r="113" spans="1:16" ht="12.75">
      <c r="A113" s="1" t="s">
        <v>245</v>
      </c>
      <c r="H113" s="1">
        <v>4</v>
      </c>
      <c r="K113" s="5">
        <v>0.0444</v>
      </c>
      <c r="N113" s="1">
        <v>1828.3</v>
      </c>
      <c r="O113" s="5">
        <v>0.0004</v>
      </c>
      <c r="P113" s="5">
        <v>0.0102</v>
      </c>
    </row>
    <row r="114" ht="12.75">
      <c r="A114" t="s">
        <v>246</v>
      </c>
    </row>
    <row r="115" spans="1:13" ht="12.75">
      <c r="A115" t="s">
        <v>247</v>
      </c>
      <c r="C115" t="s">
        <v>177</v>
      </c>
      <c r="D115">
        <v>1108620</v>
      </c>
      <c r="E115" t="s">
        <v>33</v>
      </c>
      <c r="F115" t="s">
        <v>34</v>
      </c>
      <c r="G115" t="s">
        <v>248</v>
      </c>
      <c r="H115">
        <v>3</v>
      </c>
      <c r="I115" t="s">
        <v>17</v>
      </c>
      <c r="J115" s="2">
        <v>0.041</v>
      </c>
      <c r="K115" s="2">
        <v>0.1548</v>
      </c>
      <c r="M115">
        <v>74</v>
      </c>
    </row>
    <row r="116" spans="1:13" ht="12.75">
      <c r="A116" t="s">
        <v>249</v>
      </c>
      <c r="C116" t="s">
        <v>177</v>
      </c>
      <c r="D116">
        <v>1095827</v>
      </c>
      <c r="E116" t="s">
        <v>131</v>
      </c>
      <c r="F116" t="s">
        <v>250</v>
      </c>
      <c r="G116" t="s">
        <v>251</v>
      </c>
      <c r="H116">
        <v>1.3</v>
      </c>
      <c r="I116" t="s">
        <v>17</v>
      </c>
      <c r="J116" s="2">
        <v>0.0396</v>
      </c>
      <c r="K116" s="2">
        <v>0.1742</v>
      </c>
      <c r="M116">
        <v>92.61</v>
      </c>
    </row>
    <row r="117" ht="12.75">
      <c r="A117" s="1" t="s">
        <v>252</v>
      </c>
    </row>
    <row r="118" ht="12.75">
      <c r="A118" t="s">
        <v>253</v>
      </c>
    </row>
    <row r="119" spans="1:16" ht="12.75">
      <c r="A119" t="s">
        <v>254</v>
      </c>
      <c r="C119" t="s">
        <v>130</v>
      </c>
      <c r="D119">
        <v>7410087</v>
      </c>
      <c r="E119" t="s">
        <v>33</v>
      </c>
      <c r="F119" t="s">
        <v>34</v>
      </c>
      <c r="G119" s="7">
        <v>37104</v>
      </c>
      <c r="H119">
        <v>5.2</v>
      </c>
      <c r="I119" t="s">
        <v>17</v>
      </c>
      <c r="J119" s="2">
        <v>0.0505</v>
      </c>
      <c r="K119" s="2">
        <v>0.0416</v>
      </c>
      <c r="L119" s="4">
        <v>915000</v>
      </c>
      <c r="M119">
        <v>124.45</v>
      </c>
      <c r="N119">
        <v>1138.72</v>
      </c>
      <c r="O119" s="2">
        <v>0.0009</v>
      </c>
      <c r="P119" s="2">
        <v>0.0063</v>
      </c>
    </row>
    <row r="120" spans="1:16" ht="12.75">
      <c r="A120" t="s">
        <v>255</v>
      </c>
      <c r="C120" t="s">
        <v>130</v>
      </c>
      <c r="D120">
        <v>7410061</v>
      </c>
      <c r="E120" t="s">
        <v>40</v>
      </c>
      <c r="F120" t="s">
        <v>34</v>
      </c>
      <c r="G120" s="7">
        <v>37076</v>
      </c>
      <c r="H120">
        <v>6.3</v>
      </c>
      <c r="I120" t="s">
        <v>17</v>
      </c>
      <c r="J120" s="2">
        <v>0.049</v>
      </c>
      <c r="K120" s="2">
        <v>0.0501</v>
      </c>
      <c r="L120" s="4">
        <v>820000</v>
      </c>
      <c r="M120">
        <v>118.96</v>
      </c>
      <c r="N120">
        <v>975.47</v>
      </c>
      <c r="O120" s="2">
        <v>0.0016</v>
      </c>
      <c r="P120" s="2">
        <v>0.0054</v>
      </c>
    </row>
    <row r="121" spans="1:16" ht="12.75">
      <c r="A121" t="s">
        <v>256</v>
      </c>
      <c r="D121">
        <v>7410186</v>
      </c>
      <c r="E121" t="s">
        <v>40</v>
      </c>
      <c r="G121" t="s">
        <v>257</v>
      </c>
      <c r="H121">
        <v>5.3</v>
      </c>
      <c r="I121" t="s">
        <v>17</v>
      </c>
      <c r="J121" s="2">
        <v>0.053</v>
      </c>
      <c r="K121" s="2">
        <v>0.0471</v>
      </c>
      <c r="L121" s="4">
        <v>800000</v>
      </c>
      <c r="M121">
        <v>103.18</v>
      </c>
      <c r="N121">
        <v>825.44</v>
      </c>
      <c r="O121" s="2">
        <v>0.0012</v>
      </c>
      <c r="P121" s="2">
        <v>0.0046</v>
      </c>
    </row>
    <row r="122" spans="1:16" ht="12.75">
      <c r="A122" t="s">
        <v>258</v>
      </c>
      <c r="C122" t="s">
        <v>130</v>
      </c>
      <c r="D122">
        <v>7410152</v>
      </c>
      <c r="E122" t="s">
        <v>40</v>
      </c>
      <c r="F122" t="s">
        <v>34</v>
      </c>
      <c r="G122" s="7">
        <v>39793</v>
      </c>
      <c r="H122">
        <v>5.4</v>
      </c>
      <c r="I122" t="s">
        <v>17</v>
      </c>
      <c r="J122" s="2">
        <v>0.041</v>
      </c>
      <c r="K122" s="2">
        <v>0.0478</v>
      </c>
      <c r="L122" s="4">
        <v>250000</v>
      </c>
      <c r="M122">
        <v>107.5</v>
      </c>
      <c r="N122">
        <v>268.75</v>
      </c>
      <c r="O122" s="2">
        <v>0.0001</v>
      </c>
      <c r="P122" s="2">
        <v>0.0015</v>
      </c>
    </row>
    <row r="123" spans="1:16" ht="12.75">
      <c r="A123" s="1" t="s">
        <v>259</v>
      </c>
      <c r="H123" s="1">
        <v>5.6</v>
      </c>
      <c r="K123" s="5">
        <v>0.0461</v>
      </c>
      <c r="N123" s="1">
        <v>3208.38</v>
      </c>
      <c r="O123" s="5">
        <v>0.0007</v>
      </c>
      <c r="P123" s="5">
        <v>0.0179</v>
      </c>
    </row>
    <row r="124" ht="12.75">
      <c r="A124" t="s">
        <v>260</v>
      </c>
    </row>
    <row r="125" spans="1:16" ht="12.75">
      <c r="A125" t="s">
        <v>261</v>
      </c>
      <c r="C125" t="s">
        <v>130</v>
      </c>
      <c r="D125">
        <v>1940303</v>
      </c>
      <c r="E125" t="s">
        <v>40</v>
      </c>
      <c r="F125" t="s">
        <v>34</v>
      </c>
      <c r="G125" s="7">
        <v>39572</v>
      </c>
      <c r="H125">
        <v>5.2</v>
      </c>
      <c r="I125" t="s">
        <v>17</v>
      </c>
      <c r="J125" s="2">
        <v>0.045</v>
      </c>
      <c r="K125" s="2">
        <v>0.0472</v>
      </c>
      <c r="L125" s="4">
        <v>489114</v>
      </c>
      <c r="M125">
        <v>113.97</v>
      </c>
      <c r="N125">
        <v>557.44</v>
      </c>
      <c r="O125" s="2">
        <v>0.0005</v>
      </c>
      <c r="P125" s="2">
        <v>0.0031</v>
      </c>
    </row>
    <row r="126" spans="1:16" ht="12.75">
      <c r="A126" t="s">
        <v>262</v>
      </c>
      <c r="C126" t="s">
        <v>130</v>
      </c>
      <c r="D126">
        <v>1940386</v>
      </c>
      <c r="E126" t="s">
        <v>40</v>
      </c>
      <c r="F126" t="s">
        <v>34</v>
      </c>
      <c r="G126" s="7">
        <v>39574</v>
      </c>
      <c r="H126">
        <v>5.2</v>
      </c>
      <c r="I126" t="s">
        <v>17</v>
      </c>
      <c r="J126" s="2">
        <v>0.0485</v>
      </c>
      <c r="K126" s="2">
        <v>0.0476</v>
      </c>
      <c r="L126" s="4">
        <v>250000</v>
      </c>
      <c r="M126">
        <v>106.95</v>
      </c>
      <c r="N126">
        <v>267.38</v>
      </c>
      <c r="O126" s="2">
        <v>0.0003</v>
      </c>
      <c r="P126" s="2">
        <v>0.0015</v>
      </c>
    </row>
    <row r="127" spans="1:16" ht="12.75">
      <c r="A127" t="s">
        <v>263</v>
      </c>
      <c r="C127" t="s">
        <v>130</v>
      </c>
      <c r="D127">
        <v>1940048</v>
      </c>
      <c r="E127" t="s">
        <v>40</v>
      </c>
      <c r="F127" t="s">
        <v>34</v>
      </c>
      <c r="G127" t="s">
        <v>66</v>
      </c>
      <c r="H127">
        <v>2.6</v>
      </c>
      <c r="I127" t="s">
        <v>17</v>
      </c>
      <c r="J127" s="2">
        <v>0.0545</v>
      </c>
      <c r="K127" s="2">
        <v>0.043</v>
      </c>
      <c r="L127" s="4">
        <v>70258.16</v>
      </c>
      <c r="M127">
        <v>131.54</v>
      </c>
      <c r="N127">
        <v>92.42</v>
      </c>
      <c r="O127" s="2">
        <v>0.0002</v>
      </c>
      <c r="P127" s="2">
        <v>0.0005</v>
      </c>
    </row>
    <row r="128" spans="1:16" ht="12.75">
      <c r="A128" t="s">
        <v>264</v>
      </c>
      <c r="C128" t="s">
        <v>130</v>
      </c>
      <c r="D128">
        <v>1940105</v>
      </c>
      <c r="E128" t="s">
        <v>40</v>
      </c>
      <c r="F128" t="s">
        <v>34</v>
      </c>
      <c r="G128" s="7">
        <v>37045</v>
      </c>
      <c r="H128">
        <v>6.2</v>
      </c>
      <c r="I128" t="s">
        <v>17</v>
      </c>
      <c r="J128" s="2">
        <v>0.058</v>
      </c>
      <c r="K128" s="2">
        <v>0.0492</v>
      </c>
      <c r="L128" s="4">
        <v>239415</v>
      </c>
      <c r="M128">
        <v>122.5</v>
      </c>
      <c r="N128">
        <v>293.28</v>
      </c>
      <c r="O128" s="2">
        <v>0.0008</v>
      </c>
      <c r="P128" s="2">
        <v>0.0016</v>
      </c>
    </row>
    <row r="129" spans="1:16" ht="12.75">
      <c r="A129" t="s">
        <v>265</v>
      </c>
      <c r="C129" t="s">
        <v>130</v>
      </c>
      <c r="D129">
        <v>1940063</v>
      </c>
      <c r="E129" t="s">
        <v>40</v>
      </c>
      <c r="F129" t="s">
        <v>34</v>
      </c>
      <c r="G129" t="s">
        <v>266</v>
      </c>
      <c r="H129">
        <v>2.7</v>
      </c>
      <c r="I129" t="s">
        <v>17</v>
      </c>
      <c r="J129" s="2">
        <v>0.055</v>
      </c>
      <c r="K129" s="2">
        <v>0.0454</v>
      </c>
      <c r="L129" s="4">
        <v>1468636.29</v>
      </c>
      <c r="M129">
        <v>124.27</v>
      </c>
      <c r="N129">
        <v>1825.07</v>
      </c>
      <c r="O129" s="2">
        <v>0.0027</v>
      </c>
      <c r="P129" s="2">
        <v>0.0102</v>
      </c>
    </row>
    <row r="130" spans="1:16" ht="12.75">
      <c r="A130" s="1" t="s">
        <v>267</v>
      </c>
      <c r="H130" s="1">
        <v>3.7</v>
      </c>
      <c r="K130" s="5">
        <v>0.0462</v>
      </c>
      <c r="N130" s="1">
        <v>3035.59</v>
      </c>
      <c r="O130" s="5">
        <v>0.0008</v>
      </c>
      <c r="P130" s="5">
        <v>0.0169</v>
      </c>
    </row>
    <row r="131" ht="12.75">
      <c r="A131" t="s">
        <v>268</v>
      </c>
    </row>
    <row r="132" spans="1:16" ht="12.75">
      <c r="A132" t="s">
        <v>269</v>
      </c>
      <c r="C132" t="s">
        <v>177</v>
      </c>
      <c r="D132">
        <v>1096270</v>
      </c>
      <c r="E132" t="s">
        <v>36</v>
      </c>
      <c r="F132" t="s">
        <v>34</v>
      </c>
      <c r="G132" t="s">
        <v>270</v>
      </c>
      <c r="H132">
        <v>5.3</v>
      </c>
      <c r="I132" t="s">
        <v>17</v>
      </c>
      <c r="J132" s="2">
        <v>0.053</v>
      </c>
      <c r="K132" s="2">
        <v>0.0447</v>
      </c>
      <c r="L132" s="4">
        <v>74450</v>
      </c>
      <c r="M132">
        <v>111.61</v>
      </c>
      <c r="N132">
        <v>83.09</v>
      </c>
      <c r="O132" s="2">
        <v>0.0001</v>
      </c>
      <c r="P132" s="2">
        <v>0.0005</v>
      </c>
    </row>
    <row r="133" spans="1:14" ht="12.75">
      <c r="A133" t="s">
        <v>223</v>
      </c>
      <c r="D133">
        <v>1096270</v>
      </c>
      <c r="I133" t="s">
        <v>17</v>
      </c>
      <c r="N133">
        <v>4.23</v>
      </c>
    </row>
    <row r="134" spans="1:16" ht="12.75">
      <c r="A134" s="1" t="s">
        <v>271</v>
      </c>
      <c r="H134" s="1">
        <v>5.3</v>
      </c>
      <c r="K134" s="5">
        <v>0.0447</v>
      </c>
      <c r="N134" s="1">
        <v>87.32</v>
      </c>
      <c r="O134" s="5">
        <v>0.0001</v>
      </c>
      <c r="P134" s="5">
        <v>0.0005</v>
      </c>
    </row>
    <row r="135" ht="12.75">
      <c r="A135" t="s">
        <v>272</v>
      </c>
    </row>
    <row r="136" spans="1:16" ht="12.75">
      <c r="A136" t="s">
        <v>273</v>
      </c>
      <c r="C136" t="s">
        <v>130</v>
      </c>
      <c r="D136">
        <v>1097138</v>
      </c>
      <c r="E136" t="s">
        <v>131</v>
      </c>
      <c r="F136" t="s">
        <v>34</v>
      </c>
      <c r="G136" t="s">
        <v>169</v>
      </c>
      <c r="H136">
        <v>5.8</v>
      </c>
      <c r="I136" t="s">
        <v>17</v>
      </c>
      <c r="J136" s="2">
        <v>0.051</v>
      </c>
      <c r="K136" s="2">
        <v>0.0726</v>
      </c>
      <c r="L136" s="4">
        <v>716726</v>
      </c>
      <c r="M136">
        <v>95.24</v>
      </c>
      <c r="N136">
        <v>682.61</v>
      </c>
      <c r="O136" s="2">
        <v>0.0018</v>
      </c>
      <c r="P136" s="2">
        <v>0.0038</v>
      </c>
    </row>
    <row r="137" spans="1:16" ht="12.75">
      <c r="A137" s="1" t="s">
        <v>274</v>
      </c>
      <c r="H137" s="1">
        <v>5.8</v>
      </c>
      <c r="K137" s="5">
        <v>0.0726</v>
      </c>
      <c r="N137" s="1">
        <v>682.61</v>
      </c>
      <c r="O137" s="5">
        <v>0.0018</v>
      </c>
      <c r="P137" s="5">
        <v>0.0038</v>
      </c>
    </row>
    <row r="138" ht="12.75">
      <c r="A138" t="s">
        <v>275</v>
      </c>
    </row>
    <row r="139" spans="1:16" ht="12.75">
      <c r="A139" t="s">
        <v>276</v>
      </c>
      <c r="C139" t="s">
        <v>202</v>
      </c>
      <c r="D139">
        <v>5660048</v>
      </c>
      <c r="E139" t="s">
        <v>131</v>
      </c>
      <c r="F139" t="s">
        <v>250</v>
      </c>
      <c r="G139" s="7">
        <v>39513</v>
      </c>
      <c r="H139">
        <v>5.4</v>
      </c>
      <c r="I139" t="s">
        <v>17</v>
      </c>
      <c r="J139" s="2">
        <v>0.0428</v>
      </c>
      <c r="K139" s="2">
        <v>0.07</v>
      </c>
      <c r="L139" s="4">
        <v>1020000</v>
      </c>
      <c r="M139">
        <v>94.77</v>
      </c>
      <c r="N139">
        <v>966.65</v>
      </c>
      <c r="O139" s="2">
        <v>0.0019</v>
      </c>
      <c r="P139" s="2">
        <v>0.0054</v>
      </c>
    </row>
    <row r="140" spans="1:16" ht="12.75">
      <c r="A140" s="1" t="s">
        <v>277</v>
      </c>
      <c r="H140" s="1">
        <v>5.4</v>
      </c>
      <c r="K140" s="5">
        <v>0.07</v>
      </c>
      <c r="N140" s="1">
        <v>966.65</v>
      </c>
      <c r="O140" s="5">
        <v>0.0019</v>
      </c>
      <c r="P140" s="5">
        <v>0.0054</v>
      </c>
    </row>
    <row r="141" spans="1:16" ht="12.75">
      <c r="A141" s="1" t="s">
        <v>104</v>
      </c>
      <c r="H141" s="1">
        <v>4.6</v>
      </c>
      <c r="K141" s="5">
        <v>0.0613</v>
      </c>
      <c r="N141" s="1">
        <v>28452.16</v>
      </c>
      <c r="O141" s="5">
        <v>0.0005</v>
      </c>
      <c r="P141" s="5">
        <v>0.1586</v>
      </c>
    </row>
    <row r="142" ht="12.75">
      <c r="A142" t="s">
        <v>105</v>
      </c>
    </row>
    <row r="143" ht="12.75">
      <c r="A143" t="s">
        <v>115</v>
      </c>
    </row>
    <row r="144" spans="1:16" ht="12.75">
      <c r="A144" t="s">
        <v>278</v>
      </c>
      <c r="C144" t="s">
        <v>117</v>
      </c>
      <c r="D144">
        <v>7480031</v>
      </c>
      <c r="E144" t="s">
        <v>36</v>
      </c>
      <c r="F144" t="s">
        <v>34</v>
      </c>
      <c r="G144" s="7">
        <v>39602</v>
      </c>
      <c r="H144">
        <v>6.1</v>
      </c>
      <c r="I144" t="s">
        <v>17</v>
      </c>
      <c r="J144" s="2">
        <v>0.061</v>
      </c>
      <c r="K144" s="2">
        <v>0.0843</v>
      </c>
      <c r="L144" s="4">
        <v>564823</v>
      </c>
      <c r="M144">
        <v>91.65</v>
      </c>
      <c r="N144">
        <v>517.66</v>
      </c>
      <c r="O144" s="2">
        <v>0.0008</v>
      </c>
      <c r="P144" s="2">
        <v>0.0029</v>
      </c>
    </row>
    <row r="145" spans="1:16" ht="12.75">
      <c r="A145" s="1" t="s">
        <v>121</v>
      </c>
      <c r="H145" s="1">
        <v>6.1</v>
      </c>
      <c r="K145" s="5">
        <v>0.0843</v>
      </c>
      <c r="N145" s="1">
        <v>517.66</v>
      </c>
      <c r="O145" s="5">
        <v>0.0008</v>
      </c>
      <c r="P145" s="5">
        <v>0.0029</v>
      </c>
    </row>
    <row r="146" ht="12.75">
      <c r="A146" t="s">
        <v>128</v>
      </c>
    </row>
    <row r="147" spans="1:16" ht="12.75">
      <c r="A147" t="s">
        <v>279</v>
      </c>
      <c r="C147" t="s">
        <v>130</v>
      </c>
      <c r="D147">
        <v>7480064</v>
      </c>
      <c r="E147" t="s">
        <v>36</v>
      </c>
      <c r="F147" t="s">
        <v>34</v>
      </c>
      <c r="G147" s="7">
        <v>39516</v>
      </c>
      <c r="H147">
        <v>4.9</v>
      </c>
      <c r="I147" t="s">
        <v>17</v>
      </c>
      <c r="J147" s="2">
        <v>0.068</v>
      </c>
      <c r="K147" s="2">
        <v>0.0757</v>
      </c>
      <c r="L147" s="4">
        <v>800000</v>
      </c>
      <c r="M147">
        <v>101.8</v>
      </c>
      <c r="N147">
        <v>814.4</v>
      </c>
      <c r="O147" s="2">
        <v>0.0007</v>
      </c>
      <c r="P147" s="2">
        <v>0.0045</v>
      </c>
    </row>
    <row r="148" spans="1:16" ht="12.75">
      <c r="A148" s="1" t="s">
        <v>137</v>
      </c>
      <c r="H148" s="1">
        <v>4.9</v>
      </c>
      <c r="K148" s="5">
        <v>0.0757</v>
      </c>
      <c r="N148" s="1">
        <v>814.4</v>
      </c>
      <c r="O148" s="5">
        <v>0.0007</v>
      </c>
      <c r="P148" s="5">
        <v>0.0045</v>
      </c>
    </row>
    <row r="149" ht="12.75">
      <c r="A149" t="s">
        <v>155</v>
      </c>
    </row>
    <row r="150" spans="1:16" ht="12.75">
      <c r="A150" t="s">
        <v>280</v>
      </c>
      <c r="C150" t="s">
        <v>130</v>
      </c>
      <c r="D150">
        <v>7980162</v>
      </c>
      <c r="E150" t="s">
        <v>131</v>
      </c>
      <c r="F150" t="s">
        <v>34</v>
      </c>
      <c r="G150" t="s">
        <v>281</v>
      </c>
      <c r="H150">
        <v>5.3</v>
      </c>
      <c r="I150" t="s">
        <v>17</v>
      </c>
      <c r="J150" s="2">
        <v>0.066</v>
      </c>
      <c r="K150" s="2">
        <v>0.1173</v>
      </c>
      <c r="L150" s="4">
        <v>115184</v>
      </c>
      <c r="M150">
        <v>77.36</v>
      </c>
      <c r="N150">
        <v>89.11</v>
      </c>
      <c r="O150" s="2">
        <v>0.0002</v>
      </c>
      <c r="P150" s="2">
        <v>0.0005</v>
      </c>
    </row>
    <row r="151" spans="1:16" ht="12.75">
      <c r="A151" s="1" t="s">
        <v>161</v>
      </c>
      <c r="H151" s="1">
        <v>5.3</v>
      </c>
      <c r="K151" s="5">
        <v>0.1173</v>
      </c>
      <c r="N151" s="1">
        <v>89.11</v>
      </c>
      <c r="O151" s="5">
        <v>0.0002</v>
      </c>
      <c r="P151" s="5">
        <v>0.0005</v>
      </c>
    </row>
    <row r="152" ht="12.75">
      <c r="A152" t="s">
        <v>180</v>
      </c>
    </row>
    <row r="153" spans="1:16" ht="12.75">
      <c r="A153" t="s">
        <v>282</v>
      </c>
      <c r="C153" t="s">
        <v>124</v>
      </c>
      <c r="D153">
        <v>1260405</v>
      </c>
      <c r="E153" t="s">
        <v>36</v>
      </c>
      <c r="F153" t="s">
        <v>34</v>
      </c>
      <c r="G153" t="s">
        <v>283</v>
      </c>
      <c r="H153">
        <v>4.3</v>
      </c>
      <c r="I153" t="s">
        <v>17</v>
      </c>
      <c r="J153" s="2">
        <v>0.064</v>
      </c>
      <c r="K153" s="2">
        <v>0.1573</v>
      </c>
      <c r="L153" s="4">
        <v>520852</v>
      </c>
      <c r="M153">
        <v>68.61</v>
      </c>
      <c r="N153">
        <v>357.36</v>
      </c>
      <c r="O153" s="2">
        <v>0.0004</v>
      </c>
      <c r="P153" s="2">
        <v>0.002</v>
      </c>
    </row>
    <row r="154" spans="1:16" ht="12.75">
      <c r="A154" s="1" t="s">
        <v>182</v>
      </c>
      <c r="H154" s="1">
        <v>4.3</v>
      </c>
      <c r="K154" s="5">
        <v>0.1573</v>
      </c>
      <c r="N154" s="1">
        <v>357.36</v>
      </c>
      <c r="O154" s="5">
        <v>0.0004</v>
      </c>
      <c r="P154" s="5">
        <v>0.002</v>
      </c>
    </row>
    <row r="155" spans="1:16" ht="12.75">
      <c r="A155" s="1" t="s">
        <v>91</v>
      </c>
      <c r="H155" s="1">
        <v>5.1</v>
      </c>
      <c r="K155" s="5">
        <v>0.0967</v>
      </c>
      <c r="N155" s="1">
        <v>1778.52</v>
      </c>
      <c r="O155" s="5">
        <v>0.0005</v>
      </c>
      <c r="P155" s="5">
        <v>0.0099</v>
      </c>
    </row>
    <row r="156" ht="12.75">
      <c r="A156" t="s">
        <v>106</v>
      </c>
    </row>
    <row r="157" ht="12.75">
      <c r="A157" s="1" t="s">
        <v>107</v>
      </c>
    </row>
    <row r="158" ht="12.75">
      <c r="A158" t="s">
        <v>284</v>
      </c>
    </row>
    <row r="159" ht="12.75">
      <c r="A159" s="1" t="s">
        <v>285</v>
      </c>
    </row>
    <row r="160" spans="1:16" ht="12.75">
      <c r="A160" s="1" t="s">
        <v>44</v>
      </c>
      <c r="H160" s="1">
        <v>4.6</v>
      </c>
      <c r="K160" s="5">
        <v>0.0634</v>
      </c>
      <c r="N160" s="1">
        <v>30230.69</v>
      </c>
      <c r="O160" s="5">
        <v>0.0005</v>
      </c>
      <c r="P160" s="5">
        <v>0.1685</v>
      </c>
    </row>
    <row r="161" ht="12.75">
      <c r="A161" t="s">
        <v>45</v>
      </c>
    </row>
    <row r="162" ht="12.75">
      <c r="A162" t="s">
        <v>108</v>
      </c>
    </row>
    <row r="163" ht="12.75">
      <c r="A163" s="1" t="s">
        <v>109</v>
      </c>
    </row>
    <row r="164" ht="12.75">
      <c r="A164" t="s">
        <v>110</v>
      </c>
    </row>
    <row r="165" ht="12.75">
      <c r="A165" t="s">
        <v>286</v>
      </c>
    </row>
    <row r="166" spans="1:13" ht="12.75">
      <c r="A166" t="s">
        <v>287</v>
      </c>
      <c r="C166" t="s">
        <v>288</v>
      </c>
      <c r="D166" t="s">
        <v>289</v>
      </c>
      <c r="G166" t="s">
        <v>290</v>
      </c>
      <c r="I166" t="s">
        <v>21</v>
      </c>
      <c r="J166" s="2">
        <v>0.0412</v>
      </c>
      <c r="K166" s="2">
        <v>0.5604</v>
      </c>
      <c r="M166">
        <v>378.5271</v>
      </c>
    </row>
    <row r="167" ht="12.75">
      <c r="A167" s="1" t="s">
        <v>291</v>
      </c>
    </row>
    <row r="168" ht="12.75">
      <c r="A168" t="s">
        <v>292</v>
      </c>
    </row>
    <row r="169" spans="1:13" ht="12.75">
      <c r="A169" t="s">
        <v>293</v>
      </c>
      <c r="C169" t="s">
        <v>294</v>
      </c>
      <c r="D169" t="s">
        <v>295</v>
      </c>
      <c r="G169" s="7">
        <v>38937</v>
      </c>
      <c r="I169" t="s">
        <v>21</v>
      </c>
      <c r="J169" s="2">
        <v>0.0512</v>
      </c>
      <c r="K169" s="2">
        <v>0.0488</v>
      </c>
      <c r="M169">
        <v>380.2</v>
      </c>
    </row>
    <row r="170" ht="12.75">
      <c r="A170" s="1" t="s">
        <v>296</v>
      </c>
    </row>
    <row r="171" ht="12.75">
      <c r="A171" t="s">
        <v>297</v>
      </c>
    </row>
    <row r="172" spans="1:16" ht="12.75">
      <c r="A172" t="s">
        <v>298</v>
      </c>
      <c r="C172" t="s">
        <v>299</v>
      </c>
      <c r="D172" t="s">
        <v>300</v>
      </c>
      <c r="E172" t="s">
        <v>125</v>
      </c>
      <c r="F172" t="s">
        <v>301</v>
      </c>
      <c r="G172" t="s">
        <v>302</v>
      </c>
      <c r="H172">
        <v>2.1</v>
      </c>
      <c r="I172" t="s">
        <v>21</v>
      </c>
      <c r="J172" s="2">
        <v>0.0495</v>
      </c>
      <c r="K172" s="2">
        <v>0.0215</v>
      </c>
      <c r="L172" s="4">
        <v>100000</v>
      </c>
      <c r="M172">
        <v>408.5058</v>
      </c>
      <c r="N172">
        <v>408.51</v>
      </c>
      <c r="O172" s="2">
        <v>0.0002</v>
      </c>
      <c r="P172" s="2">
        <v>0.0023</v>
      </c>
    </row>
    <row r="173" spans="1:16" ht="12.75">
      <c r="A173" s="1" t="s">
        <v>303</v>
      </c>
      <c r="H173" s="1">
        <v>2.1</v>
      </c>
      <c r="K173" s="5">
        <v>0.0215</v>
      </c>
      <c r="N173" s="1">
        <v>408.51</v>
      </c>
      <c r="O173" s="5">
        <v>0.0002</v>
      </c>
      <c r="P173" s="5">
        <v>0.0023</v>
      </c>
    </row>
    <row r="174" ht="12.75">
      <c r="A174" t="s">
        <v>304</v>
      </c>
    </row>
    <row r="175" spans="1:13" ht="12.75">
      <c r="A175" t="s">
        <v>305</v>
      </c>
      <c r="C175" t="s">
        <v>306</v>
      </c>
      <c r="D175" t="s">
        <v>307</v>
      </c>
      <c r="G175" t="s">
        <v>308</v>
      </c>
      <c r="I175" t="s">
        <v>25</v>
      </c>
      <c r="J175" s="2">
        <v>0.0462</v>
      </c>
      <c r="K175" s="2">
        <v>0.0512</v>
      </c>
      <c r="M175">
        <v>580.3074</v>
      </c>
    </row>
    <row r="176" ht="25.5">
      <c r="A176" s="8" t="s">
        <v>309</v>
      </c>
    </row>
    <row r="177" ht="12.75">
      <c r="A177" t="s">
        <v>310</v>
      </c>
    </row>
    <row r="178" spans="1:16" ht="12.75">
      <c r="A178" t="s">
        <v>311</v>
      </c>
      <c r="C178" t="s">
        <v>288</v>
      </c>
      <c r="D178" t="s">
        <v>312</v>
      </c>
      <c r="E178" t="s">
        <v>125</v>
      </c>
      <c r="F178" t="s">
        <v>301</v>
      </c>
      <c r="G178" t="s">
        <v>302</v>
      </c>
      <c r="H178">
        <v>3.8</v>
      </c>
      <c r="I178" t="s">
        <v>21</v>
      </c>
      <c r="J178" s="2">
        <v>0.048</v>
      </c>
      <c r="K178" s="2">
        <v>0.0433</v>
      </c>
      <c r="L178" s="4">
        <v>100000</v>
      </c>
      <c r="M178">
        <v>391.1535</v>
      </c>
      <c r="N178">
        <v>391.15</v>
      </c>
      <c r="O178" s="2">
        <v>0.0001</v>
      </c>
      <c r="P178" s="2">
        <v>0.0022</v>
      </c>
    </row>
    <row r="179" spans="1:16" ht="25.5">
      <c r="A179" s="8" t="s">
        <v>313</v>
      </c>
      <c r="H179" s="1">
        <v>3.8</v>
      </c>
      <c r="K179" s="5">
        <v>0.0433</v>
      </c>
      <c r="N179" s="1">
        <v>391.15</v>
      </c>
      <c r="O179" s="5">
        <v>0.0001</v>
      </c>
      <c r="P179" s="5">
        <v>0.0022</v>
      </c>
    </row>
    <row r="180" ht="12.75">
      <c r="A180" t="s">
        <v>314</v>
      </c>
    </row>
    <row r="181" spans="1:13" ht="12.75">
      <c r="A181" t="s">
        <v>315</v>
      </c>
      <c r="C181" t="s">
        <v>288</v>
      </c>
      <c r="D181" t="s">
        <v>316</v>
      </c>
      <c r="G181" s="7">
        <v>38902</v>
      </c>
      <c r="I181" t="s">
        <v>21</v>
      </c>
      <c r="J181" s="2">
        <v>0.0337</v>
      </c>
      <c r="K181" s="2">
        <v>0.0327</v>
      </c>
      <c r="M181">
        <v>380.2</v>
      </c>
    </row>
    <row r="182" ht="12.75">
      <c r="A182" s="1" t="s">
        <v>317</v>
      </c>
    </row>
    <row r="183" ht="12.75">
      <c r="A183" t="s">
        <v>318</v>
      </c>
    </row>
    <row r="184" spans="1:13" ht="12.75">
      <c r="A184" t="s">
        <v>319</v>
      </c>
      <c r="C184" t="s">
        <v>306</v>
      </c>
      <c r="D184" t="s">
        <v>320</v>
      </c>
      <c r="G184" t="s">
        <v>308</v>
      </c>
      <c r="I184" t="s">
        <v>25</v>
      </c>
      <c r="J184" s="2">
        <v>0.0487</v>
      </c>
      <c r="K184" s="2">
        <v>0.0465</v>
      </c>
      <c r="M184">
        <v>554.81</v>
      </c>
    </row>
    <row r="185" ht="12.75">
      <c r="A185" s="1" t="s">
        <v>321</v>
      </c>
    </row>
    <row r="186" ht="12.75">
      <c r="A186" t="s">
        <v>322</v>
      </c>
    </row>
    <row r="187" spans="1:16" ht="12.75">
      <c r="A187" t="s">
        <v>323</v>
      </c>
      <c r="C187" t="s">
        <v>324</v>
      </c>
      <c r="D187" t="s">
        <v>325</v>
      </c>
      <c r="E187" t="s">
        <v>33</v>
      </c>
      <c r="F187" t="s">
        <v>301</v>
      </c>
      <c r="G187" t="s">
        <v>326</v>
      </c>
      <c r="H187">
        <v>1.5</v>
      </c>
      <c r="I187" t="s">
        <v>23</v>
      </c>
      <c r="J187" s="2">
        <v>0.0462</v>
      </c>
      <c r="K187" s="2">
        <v>0.0436</v>
      </c>
      <c r="L187" s="4">
        <v>100000</v>
      </c>
      <c r="M187">
        <v>540.9088</v>
      </c>
      <c r="N187">
        <v>540.91</v>
      </c>
      <c r="O187" s="2">
        <v>0.0002</v>
      </c>
      <c r="P187" s="2">
        <v>0.003</v>
      </c>
    </row>
    <row r="188" spans="1:16" ht="12.75">
      <c r="A188" s="1" t="s">
        <v>327</v>
      </c>
      <c r="H188" s="1">
        <v>1.5</v>
      </c>
      <c r="K188" s="5">
        <v>0.0436</v>
      </c>
      <c r="N188" s="1">
        <v>540.91</v>
      </c>
      <c r="O188" s="5">
        <v>0.0002</v>
      </c>
      <c r="P188" s="5">
        <v>0.003</v>
      </c>
    </row>
    <row r="189" ht="12.75">
      <c r="A189" t="s">
        <v>328</v>
      </c>
    </row>
    <row r="190" spans="1:16" ht="12.75">
      <c r="A190" t="s">
        <v>329</v>
      </c>
      <c r="C190" t="s">
        <v>288</v>
      </c>
      <c r="D190" t="s">
        <v>330</v>
      </c>
      <c r="E190" t="s">
        <v>125</v>
      </c>
      <c r="F190" t="s">
        <v>301</v>
      </c>
      <c r="G190" t="s">
        <v>326</v>
      </c>
      <c r="H190">
        <v>3.6</v>
      </c>
      <c r="I190" t="s">
        <v>23</v>
      </c>
      <c r="J190" s="2">
        <v>0.0512</v>
      </c>
      <c r="K190" s="2">
        <v>0.0389</v>
      </c>
      <c r="L190" s="4">
        <v>100000</v>
      </c>
      <c r="M190">
        <v>554.916</v>
      </c>
      <c r="N190">
        <v>554.92</v>
      </c>
      <c r="P190" s="2">
        <v>0.0031</v>
      </c>
    </row>
    <row r="191" spans="1:16" ht="12.75">
      <c r="A191" s="1" t="s">
        <v>331</v>
      </c>
      <c r="H191" s="1">
        <v>3.6</v>
      </c>
      <c r="K191" s="5">
        <v>0.0389</v>
      </c>
      <c r="N191" s="1">
        <v>554.92</v>
      </c>
      <c r="P191" s="5">
        <v>0.0031</v>
      </c>
    </row>
    <row r="192" spans="1:16" ht="12.75">
      <c r="A192" s="1" t="s">
        <v>111</v>
      </c>
      <c r="H192" s="1">
        <v>2.7</v>
      </c>
      <c r="K192" s="5">
        <v>0.0374</v>
      </c>
      <c r="N192" s="1">
        <v>1895.48</v>
      </c>
      <c r="P192" s="5">
        <v>0.0106</v>
      </c>
    </row>
    <row r="193" spans="1:16" ht="12.75">
      <c r="A193" s="1" t="s">
        <v>48</v>
      </c>
      <c r="H193" s="1">
        <v>2.7</v>
      </c>
      <c r="K193" s="5">
        <v>0.0374</v>
      </c>
      <c r="N193" s="1">
        <v>1895.48</v>
      </c>
      <c r="P193" s="5">
        <v>0.0106</v>
      </c>
    </row>
    <row r="194" spans="1:16" ht="12.75">
      <c r="A194" s="1" t="s">
        <v>332</v>
      </c>
      <c r="H194" s="1">
        <v>4.5</v>
      </c>
      <c r="K194" s="5">
        <v>0.0619</v>
      </c>
      <c r="N194" s="1">
        <v>32126.17</v>
      </c>
      <c r="O194" s="5">
        <v>0.0004</v>
      </c>
      <c r="P194" s="5">
        <v>0.1793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4" ht="12.75">
      <c r="B4" s="9" t="s">
        <v>100</v>
      </c>
      <c r="C4" s="10"/>
      <c r="D4" s="10"/>
    </row>
    <row r="5" spans="2:3" ht="12.75">
      <c r="B5" s="9"/>
      <c r="C5" s="10"/>
    </row>
    <row r="7" spans="3:16" ht="12.75">
      <c r="C7" s="1" t="s">
        <v>101</v>
      </c>
      <c r="D7" s="1" t="s">
        <v>4</v>
      </c>
      <c r="E7" s="1" t="s">
        <v>5</v>
      </c>
      <c r="F7" s="1" t="s">
        <v>6</v>
      </c>
      <c r="G7" s="1" t="s">
        <v>51</v>
      </c>
      <c r="H7" s="1" t="s">
        <v>52</v>
      </c>
      <c r="I7" s="1" t="s">
        <v>7</v>
      </c>
      <c r="J7" s="1" t="s">
        <v>8</v>
      </c>
      <c r="K7" s="1" t="s">
        <v>9</v>
      </c>
      <c r="L7" s="1" t="s">
        <v>53</v>
      </c>
      <c r="M7" s="1" t="s">
        <v>54</v>
      </c>
      <c r="N7" s="1" t="s">
        <v>10</v>
      </c>
      <c r="O7" s="1" t="s">
        <v>102</v>
      </c>
      <c r="P7" s="1" t="s">
        <v>11</v>
      </c>
    </row>
    <row r="8" spans="7:16" ht="12.75">
      <c r="G8" t="s">
        <v>56</v>
      </c>
      <c r="H8" t="s">
        <v>57</v>
      </c>
      <c r="J8" t="s">
        <v>12</v>
      </c>
      <c r="K8" t="s">
        <v>12</v>
      </c>
      <c r="L8" t="s">
        <v>58</v>
      </c>
      <c r="M8" t="s">
        <v>59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103</v>
      </c>
    </row>
    <row r="11" ht="12.75">
      <c r="A11" s="1" t="s">
        <v>104</v>
      </c>
    </row>
    <row r="12" ht="12.75">
      <c r="A12" t="s">
        <v>105</v>
      </c>
    </row>
    <row r="13" ht="12.75">
      <c r="A13" s="1" t="s">
        <v>91</v>
      </c>
    </row>
    <row r="14" ht="12.75">
      <c r="A14" t="s">
        <v>106</v>
      </c>
    </row>
    <row r="15" ht="12.75">
      <c r="A15" s="1" t="s">
        <v>107</v>
      </c>
    </row>
    <row r="16" ht="12.75">
      <c r="A16" s="1" t="s">
        <v>44</v>
      </c>
    </row>
    <row r="17" ht="12.75">
      <c r="A17" t="s">
        <v>45</v>
      </c>
    </row>
    <row r="18" ht="12.75">
      <c r="A18" t="s">
        <v>108</v>
      </c>
    </row>
    <row r="19" ht="12.75">
      <c r="A19" s="1" t="s">
        <v>109</v>
      </c>
    </row>
    <row r="20" ht="12.75">
      <c r="A20" t="s">
        <v>110</v>
      </c>
    </row>
    <row r="21" ht="12.75">
      <c r="A21" s="1" t="s">
        <v>111</v>
      </c>
    </row>
    <row r="22" ht="12.75">
      <c r="A22" s="1" t="s">
        <v>48</v>
      </c>
    </row>
    <row r="23" ht="12.75">
      <c r="A23" s="1" t="s">
        <v>112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8"/>
  <sheetViews>
    <sheetView rightToLeft="1" workbookViewId="0" topLeftCell="G37">
      <selection activeCell="O41" sqref="O41"/>
    </sheetView>
  </sheetViews>
  <sheetFormatPr defaultColWidth="9.140625" defaultRowHeight="12.75"/>
  <cols>
    <col min="1" max="1" width="24.0039062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1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50</v>
      </c>
      <c r="C4" s="10"/>
    </row>
    <row r="5" spans="2:3" ht="12.75">
      <c r="B5" s="9"/>
      <c r="C5" s="10"/>
    </row>
    <row r="7" spans="3:15" ht="12.75">
      <c r="C7" s="1" t="s">
        <v>4</v>
      </c>
      <c r="D7" s="1" t="s">
        <v>5</v>
      </c>
      <c r="E7" s="1" t="s">
        <v>6</v>
      </c>
      <c r="F7" s="1" t="s">
        <v>51</v>
      </c>
      <c r="G7" s="1" t="s">
        <v>52</v>
      </c>
      <c r="H7" s="1" t="s">
        <v>7</v>
      </c>
      <c r="I7" s="1" t="s">
        <v>8</v>
      </c>
      <c r="J7" s="1" t="s">
        <v>9</v>
      </c>
      <c r="K7" s="1" t="s">
        <v>53</v>
      </c>
      <c r="L7" s="1" t="s">
        <v>54</v>
      </c>
      <c r="M7" s="1" t="s">
        <v>10</v>
      </c>
      <c r="N7" s="1" t="s">
        <v>55</v>
      </c>
      <c r="O7" s="1" t="s">
        <v>11</v>
      </c>
    </row>
    <row r="8" spans="6:15" ht="12.75">
      <c r="F8" t="s">
        <v>56</v>
      </c>
      <c r="G8" t="s">
        <v>57</v>
      </c>
      <c r="I8" t="s">
        <v>12</v>
      </c>
      <c r="J8" t="s">
        <v>12</v>
      </c>
      <c r="K8" t="s">
        <v>58</v>
      </c>
      <c r="L8" t="s">
        <v>59</v>
      </c>
      <c r="M8" t="s">
        <v>13</v>
      </c>
      <c r="N8" t="s">
        <v>12</v>
      </c>
      <c r="O8" t="s">
        <v>12</v>
      </c>
    </row>
    <row r="9" ht="12.75">
      <c r="A9" t="s">
        <v>60</v>
      </c>
    </row>
    <row r="10" ht="12.75">
      <c r="A10" t="s">
        <v>14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spans="1:15" ht="12.75">
      <c r="A14" t="s">
        <v>64</v>
      </c>
      <c r="C14">
        <v>1108927</v>
      </c>
      <c r="F14" s="7">
        <v>39483</v>
      </c>
      <c r="G14">
        <v>7.9</v>
      </c>
      <c r="H14" t="s">
        <v>17</v>
      </c>
      <c r="I14" s="2">
        <v>0.035</v>
      </c>
      <c r="J14" s="2">
        <v>0.0296</v>
      </c>
      <c r="K14" s="4">
        <v>387000</v>
      </c>
      <c r="L14">
        <v>111.5</v>
      </c>
      <c r="M14">
        <v>431.51</v>
      </c>
      <c r="O14" s="2">
        <v>0.0024</v>
      </c>
    </row>
    <row r="15" spans="1:15" ht="25.5">
      <c r="A15" s="3" t="s">
        <v>65</v>
      </c>
      <c r="C15">
        <v>9541939</v>
      </c>
      <c r="F15" t="s">
        <v>66</v>
      </c>
      <c r="H15" t="s">
        <v>17</v>
      </c>
      <c r="I15" s="2">
        <v>0.04</v>
      </c>
      <c r="J15" s="2">
        <v>0.1103</v>
      </c>
      <c r="K15" s="4">
        <v>152525</v>
      </c>
      <c r="L15">
        <v>194.53</v>
      </c>
      <c r="M15">
        <v>296.71</v>
      </c>
      <c r="N15" s="2">
        <v>0.0003</v>
      </c>
      <c r="O15" s="2">
        <v>0.0017</v>
      </c>
    </row>
    <row r="16" spans="1:15" ht="25.5">
      <c r="A16" s="3" t="s">
        <v>67</v>
      </c>
      <c r="C16">
        <v>9542036</v>
      </c>
      <c r="F16" t="s">
        <v>66</v>
      </c>
      <c r="G16">
        <v>0.4</v>
      </c>
      <c r="H16" t="s">
        <v>17</v>
      </c>
      <c r="I16" s="2">
        <v>0.04</v>
      </c>
      <c r="J16" s="2">
        <v>0.0353</v>
      </c>
      <c r="K16" s="4">
        <v>1180386</v>
      </c>
      <c r="L16">
        <v>181.45</v>
      </c>
      <c r="M16" s="4">
        <v>2141.81</v>
      </c>
      <c r="N16" s="2">
        <v>0.0013</v>
      </c>
      <c r="O16" s="2">
        <v>0.0119</v>
      </c>
    </row>
    <row r="17" spans="1:15" ht="25.5">
      <c r="A17" s="3" t="s">
        <v>68</v>
      </c>
      <c r="C17">
        <v>9542135</v>
      </c>
      <c r="F17" t="s">
        <v>66</v>
      </c>
      <c r="G17">
        <v>0.7</v>
      </c>
      <c r="H17" t="s">
        <v>17</v>
      </c>
      <c r="I17" s="2">
        <v>0.04</v>
      </c>
      <c r="J17" s="2">
        <v>0.0379</v>
      </c>
      <c r="K17" s="4">
        <v>77195</v>
      </c>
      <c r="L17">
        <v>173.79</v>
      </c>
      <c r="M17">
        <v>134.16</v>
      </c>
      <c r="N17" s="2">
        <v>0.0001</v>
      </c>
      <c r="O17" s="2">
        <v>0.0007</v>
      </c>
    </row>
    <row r="18" spans="1:15" ht="25.5">
      <c r="A18" s="3" t="s">
        <v>69</v>
      </c>
      <c r="C18">
        <v>9542333</v>
      </c>
      <c r="F18" t="s">
        <v>66</v>
      </c>
      <c r="G18">
        <v>1.1</v>
      </c>
      <c r="H18" t="s">
        <v>17</v>
      </c>
      <c r="I18" s="2">
        <v>0.04</v>
      </c>
      <c r="J18" s="2">
        <v>0.0268</v>
      </c>
      <c r="K18" s="4">
        <v>2480115</v>
      </c>
      <c r="L18">
        <v>173.38</v>
      </c>
      <c r="M18" s="4">
        <v>4300.02</v>
      </c>
      <c r="N18" s="2">
        <v>0.0053</v>
      </c>
      <c r="O18" s="2">
        <v>0.024</v>
      </c>
    </row>
    <row r="19" spans="1:15" ht="25.5">
      <c r="A19" s="3" t="s">
        <v>70</v>
      </c>
      <c r="C19">
        <v>9542432</v>
      </c>
      <c r="F19" t="s">
        <v>66</v>
      </c>
      <c r="G19">
        <v>1.4</v>
      </c>
      <c r="H19" t="s">
        <v>17</v>
      </c>
      <c r="I19" s="2">
        <v>0.04</v>
      </c>
      <c r="J19" s="2">
        <v>0.0264</v>
      </c>
      <c r="K19" s="4">
        <v>55920</v>
      </c>
      <c r="L19">
        <v>168.3</v>
      </c>
      <c r="M19">
        <v>94.11</v>
      </c>
      <c r="N19" s="2">
        <v>0.0001</v>
      </c>
      <c r="O19" s="2">
        <v>0.0005</v>
      </c>
    </row>
    <row r="20" spans="1:15" ht="25.5">
      <c r="A20" s="3" t="s">
        <v>71</v>
      </c>
      <c r="C20">
        <v>9542630</v>
      </c>
      <c r="F20" t="s">
        <v>66</v>
      </c>
      <c r="G20">
        <v>1.7</v>
      </c>
      <c r="H20" t="s">
        <v>17</v>
      </c>
      <c r="I20" s="2">
        <v>0.04</v>
      </c>
      <c r="J20" s="2">
        <v>0.0272</v>
      </c>
      <c r="K20" s="4">
        <v>42397</v>
      </c>
      <c r="L20">
        <v>164.2</v>
      </c>
      <c r="M20">
        <v>69.62</v>
      </c>
      <c r="O20" s="2">
        <v>0.0004</v>
      </c>
    </row>
    <row r="21" spans="1:15" ht="25.5">
      <c r="A21" s="3" t="s">
        <v>72</v>
      </c>
      <c r="C21">
        <v>9547233</v>
      </c>
      <c r="F21" t="s">
        <v>73</v>
      </c>
      <c r="G21">
        <v>5.4</v>
      </c>
      <c r="H21" t="s">
        <v>17</v>
      </c>
      <c r="I21" s="2">
        <v>0.05</v>
      </c>
      <c r="J21" s="2">
        <v>0.0265</v>
      </c>
      <c r="K21" s="4">
        <v>4352024</v>
      </c>
      <c r="L21">
        <v>138.75</v>
      </c>
      <c r="M21" s="4">
        <v>6038.43</v>
      </c>
      <c r="N21" s="2">
        <v>0.0004</v>
      </c>
      <c r="O21" s="2">
        <v>0.0337</v>
      </c>
    </row>
    <row r="22" spans="1:15" ht="25.5">
      <c r="A22" s="3" t="s">
        <v>74</v>
      </c>
      <c r="C22">
        <v>9548033</v>
      </c>
      <c r="F22" s="7">
        <v>37174</v>
      </c>
      <c r="G22">
        <v>2.5</v>
      </c>
      <c r="H22" t="s">
        <v>17</v>
      </c>
      <c r="I22" s="2">
        <v>0.04</v>
      </c>
      <c r="J22" s="2">
        <v>0.0229</v>
      </c>
      <c r="K22" s="4">
        <v>4557636</v>
      </c>
      <c r="L22">
        <v>122.71</v>
      </c>
      <c r="M22" s="4">
        <v>5592.68</v>
      </c>
      <c r="N22" s="2">
        <v>0.0005</v>
      </c>
      <c r="O22" s="2">
        <v>0.0312</v>
      </c>
    </row>
    <row r="23" spans="1:15" ht="25.5">
      <c r="A23" s="3" t="s">
        <v>75</v>
      </c>
      <c r="C23">
        <v>9548132</v>
      </c>
      <c r="F23" s="7">
        <v>37501</v>
      </c>
      <c r="G23">
        <v>3.4</v>
      </c>
      <c r="H23" t="s">
        <v>17</v>
      </c>
      <c r="I23" s="2">
        <v>0.05</v>
      </c>
      <c r="J23" s="2">
        <v>0.0235</v>
      </c>
      <c r="K23" s="4">
        <v>6491012</v>
      </c>
      <c r="L23">
        <v>120.41</v>
      </c>
      <c r="M23" s="4">
        <v>7815.83</v>
      </c>
      <c r="N23" s="2">
        <v>0.0006</v>
      </c>
      <c r="O23" s="2">
        <v>0.0436</v>
      </c>
    </row>
    <row r="24" spans="1:15" ht="25.5">
      <c r="A24" s="3" t="s">
        <v>76</v>
      </c>
      <c r="C24">
        <v>9590134</v>
      </c>
      <c r="F24" t="s">
        <v>66</v>
      </c>
      <c r="G24">
        <v>0.5</v>
      </c>
      <c r="H24" t="s">
        <v>17</v>
      </c>
      <c r="I24" s="2">
        <v>0.0475</v>
      </c>
      <c r="J24" s="2">
        <v>0.0416</v>
      </c>
      <c r="K24" s="4">
        <v>178296</v>
      </c>
      <c r="L24">
        <v>351.64</v>
      </c>
      <c r="M24">
        <v>626.96</v>
      </c>
      <c r="N24" s="2">
        <v>0.0005</v>
      </c>
      <c r="O24" s="2">
        <v>0.0035</v>
      </c>
    </row>
    <row r="25" ht="12.75">
      <c r="A25" t="s">
        <v>77</v>
      </c>
    </row>
    <row r="26" spans="1:15" ht="12.75">
      <c r="A26" s="1" t="s">
        <v>78</v>
      </c>
      <c r="G26" s="1">
        <v>3</v>
      </c>
      <c r="J26" s="5">
        <v>0.027</v>
      </c>
      <c r="M26" s="6">
        <v>27541.83</v>
      </c>
      <c r="N26" s="5">
        <v>0.0004</v>
      </c>
      <c r="O26" s="5">
        <v>0.1536</v>
      </c>
    </row>
    <row r="27" ht="12.75">
      <c r="A27" t="s">
        <v>79</v>
      </c>
    </row>
    <row r="28" ht="12.75">
      <c r="A28" t="s">
        <v>80</v>
      </c>
    </row>
    <row r="29" ht="12.75">
      <c r="A29" t="s">
        <v>81</v>
      </c>
    </row>
    <row r="30" spans="1:15" ht="12.75">
      <c r="A30" t="s">
        <v>82</v>
      </c>
      <c r="C30">
        <v>1101575</v>
      </c>
      <c r="F30" t="s">
        <v>83</v>
      </c>
      <c r="G30">
        <v>6.5</v>
      </c>
      <c r="H30" t="s">
        <v>17</v>
      </c>
      <c r="I30" s="2">
        <v>0.055</v>
      </c>
      <c r="J30" s="2">
        <v>0.0468</v>
      </c>
      <c r="K30" s="4">
        <v>1600000</v>
      </c>
      <c r="L30">
        <v>110.06</v>
      </c>
      <c r="M30" s="4">
        <v>1760.96</v>
      </c>
      <c r="N30" s="2">
        <v>0.0001</v>
      </c>
      <c r="O30" s="2">
        <v>0.0098</v>
      </c>
    </row>
    <row r="31" spans="1:15" ht="12.75">
      <c r="A31" t="s">
        <v>84</v>
      </c>
      <c r="C31">
        <v>1107788</v>
      </c>
      <c r="F31" t="s">
        <v>85</v>
      </c>
      <c r="G31">
        <v>3.8</v>
      </c>
      <c r="H31" t="s">
        <v>17</v>
      </c>
      <c r="I31" s="2">
        <v>0.055</v>
      </c>
      <c r="J31" s="2">
        <v>0.0328</v>
      </c>
      <c r="K31" s="4">
        <v>9155036</v>
      </c>
      <c r="L31">
        <v>110.45</v>
      </c>
      <c r="M31" s="4">
        <v>10111.74</v>
      </c>
      <c r="N31" s="2">
        <v>0.0006</v>
      </c>
      <c r="O31" s="2">
        <v>0.0564</v>
      </c>
    </row>
    <row r="32" spans="1:15" ht="12.75">
      <c r="A32" t="s">
        <v>86</v>
      </c>
      <c r="C32">
        <v>9266735</v>
      </c>
      <c r="F32" t="s">
        <v>85</v>
      </c>
      <c r="G32">
        <v>1</v>
      </c>
      <c r="H32" t="s">
        <v>17</v>
      </c>
      <c r="I32" s="2">
        <v>0.06</v>
      </c>
      <c r="J32" s="2">
        <v>0.017</v>
      </c>
      <c r="K32" s="4">
        <v>4727300</v>
      </c>
      <c r="L32">
        <v>110.08</v>
      </c>
      <c r="M32" s="4">
        <v>5203.81</v>
      </c>
      <c r="N32" s="2">
        <v>0.0004</v>
      </c>
      <c r="O32" s="2">
        <v>0.029</v>
      </c>
    </row>
    <row r="33" spans="1:15" ht="12.75">
      <c r="A33" t="s">
        <v>87</v>
      </c>
      <c r="C33">
        <v>9268038</v>
      </c>
      <c r="F33" s="7">
        <v>37266</v>
      </c>
      <c r="G33">
        <v>2.1</v>
      </c>
      <c r="H33" t="s">
        <v>17</v>
      </c>
      <c r="I33" s="2">
        <v>0.07</v>
      </c>
      <c r="J33" s="2">
        <v>0.0233</v>
      </c>
      <c r="K33" s="4">
        <v>5750000</v>
      </c>
      <c r="L33">
        <v>115.15</v>
      </c>
      <c r="M33" s="4">
        <v>6621.13</v>
      </c>
      <c r="N33" s="2">
        <v>0.0004</v>
      </c>
      <c r="O33" s="2">
        <v>0.0369</v>
      </c>
    </row>
    <row r="34" spans="1:15" ht="12.75">
      <c r="A34" t="s">
        <v>88</v>
      </c>
      <c r="C34">
        <v>9268137</v>
      </c>
      <c r="F34" s="7">
        <v>38022</v>
      </c>
      <c r="G34">
        <v>2.9</v>
      </c>
      <c r="H34" t="s">
        <v>17</v>
      </c>
      <c r="I34" s="2">
        <v>0.1</v>
      </c>
      <c r="J34" s="2">
        <v>0.0273</v>
      </c>
      <c r="K34" s="4">
        <v>5123373</v>
      </c>
      <c r="L34">
        <v>129.25</v>
      </c>
      <c r="M34" s="4">
        <v>6621.96</v>
      </c>
      <c r="N34" s="2">
        <v>0.0006</v>
      </c>
      <c r="O34" s="2">
        <v>0.0369</v>
      </c>
    </row>
    <row r="35" spans="1:15" ht="12.75">
      <c r="A35" t="s">
        <v>89</v>
      </c>
      <c r="C35">
        <v>9268236</v>
      </c>
      <c r="F35" t="s">
        <v>85</v>
      </c>
      <c r="G35">
        <v>4.3</v>
      </c>
      <c r="H35" t="s">
        <v>17</v>
      </c>
      <c r="I35" s="2">
        <v>0.075</v>
      </c>
      <c r="J35" s="2">
        <v>0.0373</v>
      </c>
      <c r="K35" s="4">
        <v>1340000</v>
      </c>
      <c r="L35">
        <v>123.3</v>
      </c>
      <c r="M35" s="4">
        <v>1652.22</v>
      </c>
      <c r="N35" s="2">
        <v>0.0001</v>
      </c>
      <c r="O35" s="2">
        <v>0.0092</v>
      </c>
    </row>
    <row r="36" ht="12.75">
      <c r="A36" t="s">
        <v>90</v>
      </c>
    </row>
    <row r="37" spans="1:15" ht="12.75">
      <c r="A37" s="1" t="s">
        <v>91</v>
      </c>
      <c r="G37" s="1">
        <v>3</v>
      </c>
      <c r="J37" s="5">
        <v>0.0281</v>
      </c>
      <c r="M37" s="6">
        <v>31971.81</v>
      </c>
      <c r="N37" s="5">
        <v>0.0004</v>
      </c>
      <c r="O37" s="5">
        <v>0.1783</v>
      </c>
    </row>
    <row r="38" ht="12.75">
      <c r="A38" t="s">
        <v>92</v>
      </c>
    </row>
    <row r="39" ht="12.75">
      <c r="A39" t="s">
        <v>93</v>
      </c>
    </row>
    <row r="40" ht="12.75">
      <c r="A40" s="1" t="s">
        <v>94</v>
      </c>
    </row>
    <row r="41" spans="1:15" ht="12.75">
      <c r="A41" s="1" t="s">
        <v>44</v>
      </c>
      <c r="G41" s="1">
        <v>3</v>
      </c>
      <c r="J41" s="5">
        <v>0.0276</v>
      </c>
      <c r="M41" s="6">
        <v>59513.64</v>
      </c>
      <c r="N41" s="5">
        <v>0.0004</v>
      </c>
      <c r="O41" s="5">
        <v>0.3321</v>
      </c>
    </row>
    <row r="42" ht="12.75">
      <c r="A42" t="s">
        <v>45</v>
      </c>
    </row>
    <row r="43" ht="25.5">
      <c r="A43" s="3" t="s">
        <v>95</v>
      </c>
    </row>
    <row r="44" ht="25.5">
      <c r="A44" s="8" t="s">
        <v>96</v>
      </c>
    </row>
    <row r="45" ht="25.5">
      <c r="A45" s="3" t="s">
        <v>97</v>
      </c>
    </row>
    <row r="46" ht="25.5">
      <c r="A46" s="8" t="s">
        <v>98</v>
      </c>
    </row>
    <row r="47" ht="12.75">
      <c r="A47" s="1" t="s">
        <v>48</v>
      </c>
    </row>
    <row r="48" spans="1:15" ht="25.5">
      <c r="A48" s="8" t="s">
        <v>99</v>
      </c>
      <c r="G48" s="1">
        <v>3</v>
      </c>
      <c r="J48" s="5">
        <v>0.0276</v>
      </c>
      <c r="M48" s="6">
        <v>59513.64</v>
      </c>
      <c r="N48" s="5">
        <v>0.0004</v>
      </c>
      <c r="O48" s="5">
        <v>0.3321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6"/>
  <sheetViews>
    <sheetView rightToLeft="1" workbookViewId="0" topLeftCell="B22">
      <selection activeCell="J31" sqref="J31"/>
    </sheetView>
  </sheetViews>
  <sheetFormatPr defaultColWidth="9.140625" defaultRowHeight="12.75"/>
  <cols>
    <col min="1" max="1" width="22.8515625" style="0" bestFit="1" customWidth="1"/>
    <col min="4" max="4" width="5.0039062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3</v>
      </c>
      <c r="C4" s="10"/>
    </row>
    <row r="5" spans="2:3" ht="12.75">
      <c r="B5" s="9"/>
      <c r="C5" s="10"/>
    </row>
    <row r="7" spans="3:10" ht="12.75"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</row>
    <row r="8" spans="7:10" ht="12.75">
      <c r="G8" t="s">
        <v>12</v>
      </c>
      <c r="H8" t="s">
        <v>12</v>
      </c>
      <c r="I8" t="s">
        <v>13</v>
      </c>
      <c r="J8" t="s">
        <v>12</v>
      </c>
    </row>
    <row r="9" ht="12.75">
      <c r="A9" t="s">
        <v>14</v>
      </c>
    </row>
    <row r="10" ht="12.75">
      <c r="A10" t="s">
        <v>15</v>
      </c>
    </row>
    <row r="11" spans="1:6" ht="12.75">
      <c r="A11" t="s">
        <v>16</v>
      </c>
      <c r="C11">
        <v>1111111</v>
      </c>
      <c r="F11" t="s">
        <v>17</v>
      </c>
    </row>
    <row r="12" spans="1:10" ht="12.75">
      <c r="A12" t="s">
        <v>18</v>
      </c>
      <c r="C12">
        <v>1111178</v>
      </c>
      <c r="F12" t="s">
        <v>17</v>
      </c>
      <c r="I12">
        <v>35.28</v>
      </c>
      <c r="J12" s="2">
        <v>0.0002</v>
      </c>
    </row>
    <row r="13" ht="25.5">
      <c r="A13" s="3" t="s">
        <v>19</v>
      </c>
    </row>
    <row r="14" spans="1:10" ht="12.75">
      <c r="A14" t="s">
        <v>20</v>
      </c>
      <c r="C14">
        <v>1000280</v>
      </c>
      <c r="F14" t="s">
        <v>21</v>
      </c>
      <c r="I14" s="4">
        <v>1834.16</v>
      </c>
      <c r="J14" s="2">
        <v>0.0102</v>
      </c>
    </row>
    <row r="15" spans="1:10" ht="12.75">
      <c r="A15" t="s">
        <v>22</v>
      </c>
      <c r="C15">
        <v>1000298</v>
      </c>
      <c r="F15" t="s">
        <v>23</v>
      </c>
      <c r="I15" s="4">
        <v>1394.46</v>
      </c>
      <c r="J15" s="2">
        <v>0.0078</v>
      </c>
    </row>
    <row r="16" spans="1:10" ht="12.75">
      <c r="A16" t="s">
        <v>24</v>
      </c>
      <c r="C16">
        <v>1000306</v>
      </c>
      <c r="F16" t="s">
        <v>25</v>
      </c>
      <c r="I16">
        <v>650.96</v>
      </c>
      <c r="J16" s="2">
        <v>0.0036</v>
      </c>
    </row>
    <row r="17" spans="1:6" ht="25.5">
      <c r="A17" s="3" t="s">
        <v>26</v>
      </c>
      <c r="C17">
        <v>1000363</v>
      </c>
      <c r="F17" t="s">
        <v>21</v>
      </c>
    </row>
    <row r="18" spans="1:10" ht="12.75">
      <c r="A18" t="s">
        <v>27</v>
      </c>
      <c r="C18">
        <v>1111137</v>
      </c>
      <c r="F18" t="s">
        <v>21</v>
      </c>
      <c r="I18" s="4">
        <v>1028.95</v>
      </c>
      <c r="J18" s="2">
        <v>0.0057</v>
      </c>
    </row>
    <row r="20" ht="12.75">
      <c r="A20" t="s">
        <v>29</v>
      </c>
    </row>
    <row r="21" spans="1:10" ht="12.75">
      <c r="A21" t="s">
        <v>30</v>
      </c>
      <c r="C21">
        <v>1111122</v>
      </c>
      <c r="F21" t="s">
        <v>17</v>
      </c>
      <c r="I21" s="4">
        <v>8689.64</v>
      </c>
      <c r="J21" s="2">
        <v>0.0484</v>
      </c>
    </row>
    <row r="22" ht="25.5">
      <c r="A22" s="3" t="s">
        <v>31</v>
      </c>
    </row>
    <row r="23" spans="1:10" ht="25.5">
      <c r="A23" s="3" t="s">
        <v>32</v>
      </c>
      <c r="C23">
        <v>1013572</v>
      </c>
      <c r="D23" t="s">
        <v>33</v>
      </c>
      <c r="E23" t="s">
        <v>34</v>
      </c>
      <c r="F23" t="s">
        <v>17</v>
      </c>
      <c r="G23" s="2">
        <v>0.0277</v>
      </c>
      <c r="H23" s="2">
        <v>0.0277</v>
      </c>
      <c r="I23" s="4">
        <v>1000.23</v>
      </c>
      <c r="J23" s="2">
        <v>0.0056</v>
      </c>
    </row>
    <row r="24" spans="1:10" ht="25.5">
      <c r="A24" s="3" t="s">
        <v>35</v>
      </c>
      <c r="C24">
        <v>1014133</v>
      </c>
      <c r="D24" t="s">
        <v>36</v>
      </c>
      <c r="E24" t="s">
        <v>34</v>
      </c>
      <c r="F24" t="s">
        <v>17</v>
      </c>
      <c r="G24" s="2">
        <v>0.0266</v>
      </c>
      <c r="H24" s="2">
        <v>0.0266</v>
      </c>
      <c r="I24" s="4">
        <v>1000.15</v>
      </c>
      <c r="J24" s="2">
        <v>0.0056</v>
      </c>
    </row>
    <row r="25" spans="1:10" ht="25.5">
      <c r="A25" s="3" t="s">
        <v>37</v>
      </c>
      <c r="C25">
        <v>1012061</v>
      </c>
      <c r="D25" t="s">
        <v>36</v>
      </c>
      <c r="E25" t="s">
        <v>34</v>
      </c>
      <c r="F25" t="s">
        <v>17</v>
      </c>
      <c r="G25" s="2">
        <v>0.0312</v>
      </c>
      <c r="H25" s="2">
        <v>0.0312</v>
      </c>
      <c r="I25" s="4">
        <v>1000.6</v>
      </c>
      <c r="J25" s="2">
        <v>0.0056</v>
      </c>
    </row>
    <row r="26" spans="1:10" ht="25.5">
      <c r="A26" s="3" t="s">
        <v>38</v>
      </c>
      <c r="C26">
        <v>1012921</v>
      </c>
      <c r="D26" t="s">
        <v>36</v>
      </c>
      <c r="E26" t="s">
        <v>34</v>
      </c>
      <c r="F26" t="s">
        <v>17</v>
      </c>
      <c r="G26" s="2">
        <v>0.031</v>
      </c>
      <c r="H26" s="2">
        <v>0.031</v>
      </c>
      <c r="I26" s="4">
        <v>1000.34</v>
      </c>
      <c r="J26" s="2">
        <v>0.0056</v>
      </c>
    </row>
    <row r="27" spans="1:10" ht="25.5">
      <c r="A27" s="3" t="s">
        <v>39</v>
      </c>
      <c r="C27">
        <v>1014851</v>
      </c>
      <c r="D27" t="s">
        <v>40</v>
      </c>
      <c r="E27" t="s">
        <v>34</v>
      </c>
      <c r="F27" t="s">
        <v>17</v>
      </c>
      <c r="G27" s="2">
        <v>0.0243</v>
      </c>
      <c r="H27" s="2">
        <v>0.0243</v>
      </c>
      <c r="I27" s="4">
        <v>1000.07</v>
      </c>
      <c r="J27" s="2">
        <v>0.0056</v>
      </c>
    </row>
    <row r="28" ht="25.5">
      <c r="A28" s="3" t="s">
        <v>41</v>
      </c>
    </row>
    <row r="29" ht="25.5">
      <c r="A29" s="3" t="s">
        <v>42</v>
      </c>
    </row>
    <row r="30" ht="25.5">
      <c r="A30" s="3" t="s">
        <v>43</v>
      </c>
    </row>
    <row r="31" spans="1:10" ht="12.75">
      <c r="A31" s="1" t="s">
        <v>44</v>
      </c>
      <c r="H31" s="5">
        <v>0.0075</v>
      </c>
      <c r="I31" s="6">
        <f>SUM(I12:I27)</f>
        <v>18634.84</v>
      </c>
      <c r="J31" s="5">
        <f>I31/'סכום נכסי ההשקעה'!C36</f>
        <v>0.1039803529849425</v>
      </c>
    </row>
    <row r="32" ht="12.75">
      <c r="A32" t="s">
        <v>45</v>
      </c>
    </row>
    <row r="33" ht="25.5">
      <c r="A33" s="3" t="s">
        <v>46</v>
      </c>
    </row>
    <row r="34" ht="25.5">
      <c r="A34" s="3" t="s">
        <v>47</v>
      </c>
    </row>
    <row r="35" ht="12.75">
      <c r="A35" s="1" t="s">
        <v>48</v>
      </c>
    </row>
    <row r="36" spans="1:10" ht="12.75">
      <c r="A36" s="1" t="s">
        <v>49</v>
      </c>
      <c r="H36" s="5">
        <v>0.0075</v>
      </c>
      <c r="I36" s="6">
        <f>I31</f>
        <v>18634.84</v>
      </c>
      <c r="J36" s="5">
        <f>J31</f>
        <v>0.1039803529849425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rightToLeft="1" workbookViewId="0" topLeftCell="A1">
      <selection activeCell="G12" sqref="G12"/>
    </sheetView>
  </sheetViews>
  <sheetFormatPr defaultColWidth="9.140625" defaultRowHeight="12.75"/>
  <cols>
    <col min="1" max="1" width="18.140625" style="0" bestFit="1" customWidth="1"/>
    <col min="3" max="3" width="5.0039062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999</v>
      </c>
      <c r="C4" s="10"/>
    </row>
    <row r="5" spans="2:3" ht="12.75">
      <c r="B5" s="9"/>
      <c r="C5" s="10"/>
    </row>
    <row r="7" spans="3:8" ht="12.75">
      <c r="C7" s="1" t="s">
        <v>5</v>
      </c>
      <c r="D7" s="1" t="s">
        <v>6</v>
      </c>
      <c r="E7" s="1" t="s">
        <v>8</v>
      </c>
      <c r="F7" s="1" t="s">
        <v>9</v>
      </c>
      <c r="G7" s="1" t="s">
        <v>540</v>
      </c>
      <c r="H7" s="1" t="s">
        <v>11</v>
      </c>
    </row>
    <row r="8" spans="5:8" ht="12.75">
      <c r="E8" t="s">
        <v>12</v>
      </c>
      <c r="F8" t="s">
        <v>12</v>
      </c>
      <c r="G8" t="s">
        <v>13</v>
      </c>
      <c r="H8" t="s">
        <v>12</v>
      </c>
    </row>
    <row r="9" ht="12.75">
      <c r="A9" t="s">
        <v>1000</v>
      </c>
    </row>
    <row r="10" spans="1:8" ht="12.75">
      <c r="A10" t="s">
        <v>28</v>
      </c>
      <c r="B10">
        <v>1000058</v>
      </c>
      <c r="G10">
        <v>68.13</v>
      </c>
      <c r="H10" s="2">
        <v>0.0004</v>
      </c>
    </row>
    <row r="11" spans="1:10" ht="12.75">
      <c r="A11" t="s">
        <v>1031</v>
      </c>
      <c r="G11">
        <v>-66</v>
      </c>
      <c r="J11" s="2"/>
    </row>
    <row r="12" spans="1:7" ht="12.75">
      <c r="A12" s="1" t="s">
        <v>44</v>
      </c>
      <c r="G12">
        <f>SUM(G10:G11)</f>
        <v>2.1299999999999955</v>
      </c>
    </row>
    <row r="13" ht="12.75">
      <c r="A13" t="s">
        <v>45</v>
      </c>
    </row>
    <row r="14" ht="12.75">
      <c r="A14" s="1" t="s">
        <v>48</v>
      </c>
    </row>
    <row r="15" ht="12.75">
      <c r="A15" s="1" t="s">
        <v>1001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4" ht="12.75">
      <c r="B4" s="9" t="s">
        <v>987</v>
      </c>
      <c r="C4" s="10"/>
      <c r="D4" s="10"/>
    </row>
    <row r="5" spans="2:3" ht="12.75">
      <c r="B5" s="9"/>
      <c r="C5" s="10"/>
    </row>
    <row r="7" spans="3:7" ht="12.75">
      <c r="C7" s="1" t="s">
        <v>988</v>
      </c>
      <c r="D7" s="1" t="s">
        <v>989</v>
      </c>
      <c r="E7" s="1" t="s">
        <v>990</v>
      </c>
      <c r="F7" s="1" t="s">
        <v>540</v>
      </c>
      <c r="G7" s="1" t="s">
        <v>11</v>
      </c>
    </row>
    <row r="8" spans="5:7" ht="12.75">
      <c r="E8" t="s">
        <v>12</v>
      </c>
      <c r="F8" t="s">
        <v>13</v>
      </c>
      <c r="G8" t="s">
        <v>12</v>
      </c>
    </row>
    <row r="9" ht="12.75">
      <c r="A9" t="s">
        <v>991</v>
      </c>
    </row>
    <row r="10" ht="12.75">
      <c r="A10" t="s">
        <v>14</v>
      </c>
    </row>
    <row r="11" ht="12.75">
      <c r="A11" t="s">
        <v>992</v>
      </c>
    </row>
    <row r="12" ht="12.75">
      <c r="A12" s="1" t="s">
        <v>993</v>
      </c>
    </row>
    <row r="13" ht="12.75">
      <c r="A13" t="s">
        <v>994</v>
      </c>
    </row>
    <row r="14" ht="12.75">
      <c r="A14" s="1" t="s">
        <v>995</v>
      </c>
    </row>
    <row r="15" ht="12.75">
      <c r="A15" s="1" t="s">
        <v>996</v>
      </c>
    </row>
    <row r="16" ht="12.75">
      <c r="A16" t="s">
        <v>45</v>
      </c>
    </row>
    <row r="17" ht="12.75">
      <c r="A17" t="s">
        <v>992</v>
      </c>
    </row>
    <row r="18" ht="12.75">
      <c r="A18" s="1" t="s">
        <v>993</v>
      </c>
    </row>
    <row r="19" ht="12.75">
      <c r="A19" t="s">
        <v>994</v>
      </c>
    </row>
    <row r="20" ht="12.75">
      <c r="A20" s="1" t="s">
        <v>995</v>
      </c>
    </row>
    <row r="21" ht="12.75">
      <c r="A21" s="1" t="s">
        <v>997</v>
      </c>
    </row>
    <row r="22" ht="12.75">
      <c r="A22" s="1" t="s">
        <v>998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5"/>
  <sheetViews>
    <sheetView rightToLeft="1" workbookViewId="0" topLeftCell="E160">
      <selection activeCell="M173" sqref="M173"/>
    </sheetView>
  </sheetViews>
  <sheetFormatPr defaultColWidth="9.140625" defaultRowHeight="12.75"/>
  <cols>
    <col min="1" max="1" width="26.140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9.00390625" style="0" bestFit="1" customWidth="1"/>
    <col min="13" max="13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4" ht="12.75">
      <c r="B4" s="9" t="s">
        <v>811</v>
      </c>
      <c r="C4" s="10"/>
      <c r="D4" s="10"/>
    </row>
    <row r="5" spans="2:3" ht="12.75">
      <c r="B5" s="9"/>
      <c r="C5" s="10"/>
    </row>
    <row r="7" spans="3:13" ht="12.75">
      <c r="C7" s="1" t="s">
        <v>4</v>
      </c>
      <c r="D7" s="1" t="s">
        <v>5</v>
      </c>
      <c r="E7" s="1" t="s">
        <v>6</v>
      </c>
      <c r="F7" s="1" t="s">
        <v>52</v>
      </c>
      <c r="G7" s="1" t="s">
        <v>7</v>
      </c>
      <c r="H7" s="1" t="s">
        <v>812</v>
      </c>
      <c r="I7" s="1" t="s">
        <v>9</v>
      </c>
      <c r="J7" s="1" t="s">
        <v>53</v>
      </c>
      <c r="K7" s="1" t="s">
        <v>54</v>
      </c>
      <c r="L7" s="1" t="s">
        <v>540</v>
      </c>
      <c r="M7" s="1" t="s">
        <v>11</v>
      </c>
    </row>
    <row r="8" spans="6:13" ht="12.75">
      <c r="F8" t="s">
        <v>57</v>
      </c>
      <c r="H8" t="s">
        <v>12</v>
      </c>
      <c r="I8" t="s">
        <v>12</v>
      </c>
      <c r="J8" t="s">
        <v>58</v>
      </c>
      <c r="K8" t="s">
        <v>59</v>
      </c>
      <c r="L8" t="s">
        <v>13</v>
      </c>
      <c r="M8" t="s">
        <v>12</v>
      </c>
    </row>
    <row r="9" ht="12.75">
      <c r="A9" t="s">
        <v>813</v>
      </c>
    </row>
    <row r="10" ht="12.75">
      <c r="A10" t="s">
        <v>14</v>
      </c>
    </row>
    <row r="11" ht="12.75">
      <c r="A11" t="s">
        <v>814</v>
      </c>
    </row>
    <row r="12" ht="12.75">
      <c r="A12" t="s">
        <v>335</v>
      </c>
    </row>
    <row r="13" spans="1:13" ht="25.5">
      <c r="A13" s="3" t="s">
        <v>815</v>
      </c>
      <c r="C13">
        <v>6476113</v>
      </c>
      <c r="D13" t="s">
        <v>33</v>
      </c>
      <c r="E13" t="s">
        <v>34</v>
      </c>
      <c r="F13">
        <v>1.4</v>
      </c>
      <c r="G13" t="s">
        <v>17</v>
      </c>
      <c r="H13" t="s">
        <v>816</v>
      </c>
      <c r="I13" s="2">
        <v>0.0393</v>
      </c>
      <c r="J13" s="4">
        <v>20661.87</v>
      </c>
      <c r="K13">
        <v>145.664</v>
      </c>
      <c r="L13">
        <v>30.1</v>
      </c>
      <c r="M13" s="2">
        <v>0.0002</v>
      </c>
    </row>
    <row r="14" spans="1:12" ht="25.5">
      <c r="A14" s="3" t="s">
        <v>817</v>
      </c>
      <c r="C14">
        <v>6476089</v>
      </c>
      <c r="D14" t="s">
        <v>33</v>
      </c>
      <c r="E14" t="s">
        <v>34</v>
      </c>
      <c r="F14">
        <v>1.2</v>
      </c>
      <c r="G14" t="s">
        <v>17</v>
      </c>
      <c r="H14" t="s">
        <v>818</v>
      </c>
      <c r="I14" s="2">
        <v>0.0399</v>
      </c>
      <c r="J14" s="4">
        <v>2493.87</v>
      </c>
      <c r="K14">
        <v>147.7706</v>
      </c>
      <c r="L14">
        <v>3.69</v>
      </c>
    </row>
    <row r="15" spans="1:13" ht="25.5">
      <c r="A15" s="3" t="s">
        <v>819</v>
      </c>
      <c r="C15">
        <v>6476014</v>
      </c>
      <c r="D15" t="s">
        <v>33</v>
      </c>
      <c r="E15" t="s">
        <v>34</v>
      </c>
      <c r="F15">
        <v>1.3</v>
      </c>
      <c r="G15" t="s">
        <v>17</v>
      </c>
      <c r="H15" t="s">
        <v>820</v>
      </c>
      <c r="I15" s="2">
        <v>0.0396</v>
      </c>
      <c r="J15" s="4">
        <v>7666.64</v>
      </c>
      <c r="K15">
        <v>148.8164</v>
      </c>
      <c r="L15">
        <v>11.41</v>
      </c>
      <c r="M15" s="2">
        <v>0.0001</v>
      </c>
    </row>
    <row r="16" spans="1:13" ht="25.5">
      <c r="A16" s="3" t="s">
        <v>821</v>
      </c>
      <c r="C16">
        <v>6475982</v>
      </c>
      <c r="D16" t="s">
        <v>33</v>
      </c>
      <c r="E16" t="s">
        <v>34</v>
      </c>
      <c r="F16">
        <v>1.2</v>
      </c>
      <c r="G16" t="s">
        <v>17</v>
      </c>
      <c r="H16" t="s">
        <v>822</v>
      </c>
      <c r="I16" s="2">
        <v>0.0406</v>
      </c>
      <c r="J16" s="4">
        <v>7576.77</v>
      </c>
      <c r="K16">
        <v>151.1225</v>
      </c>
      <c r="L16">
        <v>11.45</v>
      </c>
      <c r="M16" s="2">
        <v>0.0001</v>
      </c>
    </row>
    <row r="17" spans="1:13" ht="12.75">
      <c r="A17" t="s">
        <v>823</v>
      </c>
      <c r="C17">
        <v>6624811</v>
      </c>
      <c r="D17" t="s">
        <v>33</v>
      </c>
      <c r="E17" t="s">
        <v>34</v>
      </c>
      <c r="F17">
        <v>1.2</v>
      </c>
      <c r="G17" t="s">
        <v>17</v>
      </c>
      <c r="H17" t="s">
        <v>824</v>
      </c>
      <c r="I17" s="2">
        <v>0.0406</v>
      </c>
      <c r="J17" s="4">
        <v>8729.15</v>
      </c>
      <c r="K17">
        <v>151.5516</v>
      </c>
      <c r="L17">
        <v>13.23</v>
      </c>
      <c r="M17" s="2">
        <v>0.0001</v>
      </c>
    </row>
    <row r="18" spans="1:13" ht="12.75">
      <c r="A18" t="s">
        <v>825</v>
      </c>
      <c r="C18">
        <v>6624795</v>
      </c>
      <c r="D18" t="s">
        <v>33</v>
      </c>
      <c r="E18" t="s">
        <v>34</v>
      </c>
      <c r="F18">
        <v>1.1</v>
      </c>
      <c r="G18" t="s">
        <v>17</v>
      </c>
      <c r="H18" t="s">
        <v>826</v>
      </c>
      <c r="I18" s="2">
        <v>0.0403</v>
      </c>
      <c r="J18" s="4">
        <v>11847.47</v>
      </c>
      <c r="K18">
        <v>153.7205</v>
      </c>
      <c r="L18">
        <v>18.21</v>
      </c>
      <c r="M18" s="2">
        <v>0.0001</v>
      </c>
    </row>
    <row r="19" spans="1:13" ht="12.75">
      <c r="A19" t="s">
        <v>827</v>
      </c>
      <c r="C19">
        <v>6624878</v>
      </c>
      <c r="D19" t="s">
        <v>33</v>
      </c>
      <c r="E19" t="s">
        <v>34</v>
      </c>
      <c r="F19">
        <v>1.3</v>
      </c>
      <c r="G19" t="s">
        <v>17</v>
      </c>
      <c r="H19" t="s">
        <v>828</v>
      </c>
      <c r="I19" s="2">
        <v>0.0396</v>
      </c>
      <c r="J19" s="4">
        <v>6529.35</v>
      </c>
      <c r="K19">
        <v>148.5949</v>
      </c>
      <c r="L19">
        <v>9.7</v>
      </c>
      <c r="M19" s="2">
        <v>0.0001</v>
      </c>
    </row>
    <row r="20" spans="1:13" ht="25.5">
      <c r="A20" s="3" t="s">
        <v>829</v>
      </c>
      <c r="C20">
        <v>6475958</v>
      </c>
      <c r="D20" t="s">
        <v>33</v>
      </c>
      <c r="E20" t="s">
        <v>34</v>
      </c>
      <c r="F20">
        <v>1.1</v>
      </c>
      <c r="G20" t="s">
        <v>17</v>
      </c>
      <c r="H20" t="s">
        <v>830</v>
      </c>
      <c r="I20" s="2">
        <v>0.0404</v>
      </c>
      <c r="J20" s="4">
        <v>12099.07</v>
      </c>
      <c r="K20">
        <v>153.7682</v>
      </c>
      <c r="L20">
        <v>18.6</v>
      </c>
      <c r="M20" s="2">
        <v>0.0001</v>
      </c>
    </row>
    <row r="21" spans="1:13" ht="12.75">
      <c r="A21" t="s">
        <v>831</v>
      </c>
      <c r="C21">
        <v>6624928</v>
      </c>
      <c r="D21" t="s">
        <v>33</v>
      </c>
      <c r="E21" t="s">
        <v>34</v>
      </c>
      <c r="F21">
        <v>1.4</v>
      </c>
      <c r="G21" t="s">
        <v>17</v>
      </c>
      <c r="H21" t="s">
        <v>832</v>
      </c>
      <c r="I21" s="2">
        <v>0.0393</v>
      </c>
      <c r="J21" s="4">
        <v>24182.55</v>
      </c>
      <c r="K21">
        <v>145.4529</v>
      </c>
      <c r="L21">
        <v>35.17</v>
      </c>
      <c r="M21" s="2">
        <v>0.0002</v>
      </c>
    </row>
    <row r="22" spans="1:13" ht="12.75">
      <c r="A22" t="s">
        <v>833</v>
      </c>
      <c r="C22">
        <v>6624936</v>
      </c>
      <c r="D22" t="s">
        <v>33</v>
      </c>
      <c r="E22" t="s">
        <v>34</v>
      </c>
      <c r="F22">
        <v>1.4</v>
      </c>
      <c r="G22" t="s">
        <v>17</v>
      </c>
      <c r="H22" t="s">
        <v>826</v>
      </c>
      <c r="I22" s="2">
        <v>0.0397</v>
      </c>
      <c r="J22" s="4">
        <v>15615.24</v>
      </c>
      <c r="K22">
        <v>144.5213</v>
      </c>
      <c r="L22">
        <v>22.57</v>
      </c>
      <c r="M22" s="2">
        <v>0.0001</v>
      </c>
    </row>
    <row r="23" spans="1:13" ht="25.5">
      <c r="A23" s="3" t="s">
        <v>834</v>
      </c>
      <c r="C23">
        <v>6476147</v>
      </c>
      <c r="D23" t="s">
        <v>33</v>
      </c>
      <c r="E23" t="s">
        <v>34</v>
      </c>
      <c r="F23">
        <v>1.4</v>
      </c>
      <c r="G23" t="s">
        <v>17</v>
      </c>
      <c r="H23" t="s">
        <v>826</v>
      </c>
      <c r="I23" s="2">
        <v>0.0397</v>
      </c>
      <c r="J23" s="4">
        <v>18217.77</v>
      </c>
      <c r="K23">
        <v>144.4883</v>
      </c>
      <c r="L23">
        <v>26.32</v>
      </c>
      <c r="M23" s="2">
        <v>0.0001</v>
      </c>
    </row>
    <row r="24" spans="1:13" ht="12.75">
      <c r="A24" t="s">
        <v>835</v>
      </c>
      <c r="C24">
        <v>6624985</v>
      </c>
      <c r="D24" t="s">
        <v>33</v>
      </c>
      <c r="E24" t="s">
        <v>34</v>
      </c>
      <c r="F24">
        <v>1.5</v>
      </c>
      <c r="G24" t="s">
        <v>17</v>
      </c>
      <c r="H24" t="s">
        <v>830</v>
      </c>
      <c r="I24" s="2">
        <v>0.0392</v>
      </c>
      <c r="J24" s="4">
        <v>26091.73</v>
      </c>
      <c r="K24">
        <v>142.0304</v>
      </c>
      <c r="L24">
        <v>37.06</v>
      </c>
      <c r="M24" s="2">
        <v>0.0002</v>
      </c>
    </row>
    <row r="25" spans="1:13" ht="12.75">
      <c r="A25" t="s">
        <v>836</v>
      </c>
      <c r="C25">
        <v>6625057</v>
      </c>
      <c r="D25" t="s">
        <v>33</v>
      </c>
      <c r="E25" t="s">
        <v>34</v>
      </c>
      <c r="F25">
        <v>1.6</v>
      </c>
      <c r="G25" t="s">
        <v>17</v>
      </c>
      <c r="H25" t="s">
        <v>822</v>
      </c>
      <c r="I25" s="2">
        <v>0.0391</v>
      </c>
      <c r="J25" s="4">
        <v>32616.48</v>
      </c>
      <c r="K25">
        <v>139.4557</v>
      </c>
      <c r="L25">
        <v>45.49</v>
      </c>
      <c r="M25" s="2">
        <v>0.0003</v>
      </c>
    </row>
    <row r="26" spans="1:13" ht="12.75">
      <c r="A26" t="s">
        <v>836</v>
      </c>
      <c r="C26">
        <v>6625073</v>
      </c>
      <c r="D26" t="s">
        <v>33</v>
      </c>
      <c r="E26" t="s">
        <v>34</v>
      </c>
      <c r="F26">
        <v>1.7</v>
      </c>
      <c r="G26" t="s">
        <v>17</v>
      </c>
      <c r="H26" t="s">
        <v>822</v>
      </c>
      <c r="I26" s="2">
        <v>0.0391</v>
      </c>
      <c r="J26" s="4">
        <v>25277.5</v>
      </c>
      <c r="K26">
        <v>136.548</v>
      </c>
      <c r="L26">
        <v>34.52</v>
      </c>
      <c r="M26" s="2">
        <v>0.0002</v>
      </c>
    </row>
    <row r="27" spans="1:13" ht="25.5">
      <c r="A27" s="3" t="s">
        <v>837</v>
      </c>
      <c r="C27">
        <v>6476345</v>
      </c>
      <c r="D27" t="s">
        <v>33</v>
      </c>
      <c r="E27" t="s">
        <v>34</v>
      </c>
      <c r="F27">
        <v>1.8</v>
      </c>
      <c r="G27" t="s">
        <v>17</v>
      </c>
      <c r="H27" t="s">
        <v>838</v>
      </c>
      <c r="I27" s="2">
        <v>0.0392</v>
      </c>
      <c r="J27" s="4">
        <v>18912.72</v>
      </c>
      <c r="K27">
        <v>134.5396</v>
      </c>
      <c r="L27">
        <v>25.45</v>
      </c>
      <c r="M27" s="2">
        <v>0.0001</v>
      </c>
    </row>
    <row r="28" spans="1:13" ht="25.5">
      <c r="A28" s="3" t="s">
        <v>839</v>
      </c>
      <c r="C28">
        <v>6476279</v>
      </c>
      <c r="D28" t="s">
        <v>33</v>
      </c>
      <c r="E28" t="s">
        <v>34</v>
      </c>
      <c r="F28">
        <v>1.7</v>
      </c>
      <c r="G28" t="s">
        <v>17</v>
      </c>
      <c r="H28" t="s">
        <v>840</v>
      </c>
      <c r="I28" s="2">
        <v>0.0393</v>
      </c>
      <c r="J28" s="4">
        <v>13970.32</v>
      </c>
      <c r="K28">
        <v>137.7204</v>
      </c>
      <c r="L28">
        <v>19.24</v>
      </c>
      <c r="M28" s="2">
        <v>0.0001</v>
      </c>
    </row>
    <row r="29" spans="1:13" ht="25.5">
      <c r="A29" s="3" t="s">
        <v>839</v>
      </c>
      <c r="C29">
        <v>6476253</v>
      </c>
      <c r="D29" t="s">
        <v>33</v>
      </c>
      <c r="E29" t="s">
        <v>34</v>
      </c>
      <c r="F29">
        <v>1.6</v>
      </c>
      <c r="G29" t="s">
        <v>17</v>
      </c>
      <c r="H29" t="s">
        <v>840</v>
      </c>
      <c r="I29" s="2">
        <v>0.0391</v>
      </c>
      <c r="J29" s="4">
        <v>16348.27</v>
      </c>
      <c r="K29">
        <v>139.5503</v>
      </c>
      <c r="L29">
        <v>22.81</v>
      </c>
      <c r="M29" s="2">
        <v>0.0001</v>
      </c>
    </row>
    <row r="30" spans="1:13" ht="25.5">
      <c r="A30" s="3" t="s">
        <v>841</v>
      </c>
      <c r="C30">
        <v>6476238</v>
      </c>
      <c r="D30" t="s">
        <v>33</v>
      </c>
      <c r="E30" t="s">
        <v>34</v>
      </c>
      <c r="F30">
        <v>1.5</v>
      </c>
      <c r="G30" t="s">
        <v>17</v>
      </c>
      <c r="H30" t="s">
        <v>824</v>
      </c>
      <c r="I30" s="2">
        <v>0.0394</v>
      </c>
      <c r="J30" s="4">
        <v>52996.35</v>
      </c>
      <c r="K30">
        <v>141.4077</v>
      </c>
      <c r="L30">
        <v>74.94</v>
      </c>
      <c r="M30" s="2">
        <v>0.0004</v>
      </c>
    </row>
    <row r="31" spans="1:13" ht="25.5">
      <c r="A31" s="3" t="s">
        <v>842</v>
      </c>
      <c r="C31">
        <v>6476246</v>
      </c>
      <c r="D31" t="s">
        <v>33</v>
      </c>
      <c r="E31" t="s">
        <v>34</v>
      </c>
      <c r="F31">
        <v>1.6</v>
      </c>
      <c r="G31" t="s">
        <v>17</v>
      </c>
      <c r="H31" t="s">
        <v>828</v>
      </c>
      <c r="I31" s="2">
        <v>0.039</v>
      </c>
      <c r="J31" s="4">
        <v>13911.58</v>
      </c>
      <c r="K31">
        <v>140.3692</v>
      </c>
      <c r="L31">
        <v>19.53</v>
      </c>
      <c r="M31" s="2">
        <v>0.0001</v>
      </c>
    </row>
    <row r="32" spans="1:13" ht="25.5">
      <c r="A32" s="3" t="s">
        <v>842</v>
      </c>
      <c r="C32">
        <v>6476329</v>
      </c>
      <c r="D32" t="s">
        <v>33</v>
      </c>
      <c r="E32" t="s">
        <v>34</v>
      </c>
      <c r="F32">
        <v>1.7</v>
      </c>
      <c r="G32" t="s">
        <v>17</v>
      </c>
      <c r="H32" t="s">
        <v>828</v>
      </c>
      <c r="I32" s="2">
        <v>0.0391</v>
      </c>
      <c r="J32" s="4">
        <v>25398.64</v>
      </c>
      <c r="K32">
        <v>136.8112</v>
      </c>
      <c r="L32">
        <v>34.75</v>
      </c>
      <c r="M32" s="2">
        <v>0.0002</v>
      </c>
    </row>
    <row r="33" spans="1:13" ht="12.75">
      <c r="A33" t="s">
        <v>843</v>
      </c>
      <c r="C33">
        <v>6625024</v>
      </c>
      <c r="D33" t="s">
        <v>33</v>
      </c>
      <c r="E33" t="s">
        <v>34</v>
      </c>
      <c r="F33">
        <v>1.5</v>
      </c>
      <c r="G33" t="s">
        <v>17</v>
      </c>
      <c r="H33" t="s">
        <v>844</v>
      </c>
      <c r="I33" s="2">
        <v>0.0394</v>
      </c>
      <c r="J33" s="4">
        <v>50332.57</v>
      </c>
      <c r="K33">
        <v>141.5939</v>
      </c>
      <c r="L33">
        <v>71.27</v>
      </c>
      <c r="M33" s="2">
        <v>0.0004</v>
      </c>
    </row>
    <row r="34" spans="1:13" ht="12.75">
      <c r="A34" t="s">
        <v>845</v>
      </c>
      <c r="C34">
        <v>6625099</v>
      </c>
      <c r="D34" t="s">
        <v>33</v>
      </c>
      <c r="E34" t="s">
        <v>34</v>
      </c>
      <c r="F34">
        <v>1.8</v>
      </c>
      <c r="G34" t="s">
        <v>17</v>
      </c>
      <c r="H34" t="s">
        <v>846</v>
      </c>
      <c r="I34" s="2">
        <v>0.0391</v>
      </c>
      <c r="J34" s="4">
        <v>86746.71</v>
      </c>
      <c r="K34">
        <v>133.0208</v>
      </c>
      <c r="L34">
        <v>115.39</v>
      </c>
      <c r="M34" s="2">
        <v>0.0006</v>
      </c>
    </row>
    <row r="35" spans="1:13" ht="12.75">
      <c r="A35" t="s">
        <v>847</v>
      </c>
      <c r="C35">
        <v>6625164</v>
      </c>
      <c r="D35" t="s">
        <v>33</v>
      </c>
      <c r="E35" t="s">
        <v>34</v>
      </c>
      <c r="F35">
        <v>2</v>
      </c>
      <c r="G35" t="s">
        <v>17</v>
      </c>
      <c r="H35" t="s">
        <v>822</v>
      </c>
      <c r="I35" s="2">
        <v>0.0391</v>
      </c>
      <c r="J35" s="4">
        <v>30168.65</v>
      </c>
      <c r="K35">
        <v>131.0834</v>
      </c>
      <c r="L35">
        <v>39.55</v>
      </c>
      <c r="M35" s="2">
        <v>0.0002</v>
      </c>
    </row>
    <row r="36" spans="1:13" ht="25.5">
      <c r="A36" s="3" t="s">
        <v>848</v>
      </c>
      <c r="C36">
        <v>6476360</v>
      </c>
      <c r="D36" t="s">
        <v>33</v>
      </c>
      <c r="E36" t="s">
        <v>34</v>
      </c>
      <c r="F36">
        <v>1.8</v>
      </c>
      <c r="G36" t="s">
        <v>17</v>
      </c>
      <c r="H36" t="s">
        <v>822</v>
      </c>
      <c r="I36" s="2">
        <v>0.0391</v>
      </c>
      <c r="J36" s="4">
        <v>30168.65</v>
      </c>
      <c r="K36">
        <v>133.2171</v>
      </c>
      <c r="L36">
        <v>40.19</v>
      </c>
      <c r="M36" s="2">
        <v>0.0002</v>
      </c>
    </row>
    <row r="37" spans="1:13" ht="25.5">
      <c r="A37" s="3" t="s">
        <v>849</v>
      </c>
      <c r="C37">
        <v>6476410</v>
      </c>
      <c r="D37" t="s">
        <v>33</v>
      </c>
      <c r="E37" t="s">
        <v>34</v>
      </c>
      <c r="F37">
        <v>1.9</v>
      </c>
      <c r="G37" t="s">
        <v>17</v>
      </c>
      <c r="H37" t="s">
        <v>828</v>
      </c>
      <c r="I37" s="2">
        <v>0.0393</v>
      </c>
      <c r="J37" s="4">
        <v>33677.51</v>
      </c>
      <c r="K37">
        <v>133.1591</v>
      </c>
      <c r="L37">
        <v>44.84</v>
      </c>
      <c r="M37" s="2">
        <v>0.0003</v>
      </c>
    </row>
    <row r="38" spans="1:13" ht="12.75">
      <c r="A38" t="s">
        <v>850</v>
      </c>
      <c r="C38">
        <v>6625453</v>
      </c>
      <c r="D38" t="s">
        <v>33</v>
      </c>
      <c r="E38" t="s">
        <v>34</v>
      </c>
      <c r="F38">
        <v>2.4</v>
      </c>
      <c r="G38" t="s">
        <v>17</v>
      </c>
      <c r="H38" t="s">
        <v>818</v>
      </c>
      <c r="I38" s="2">
        <v>0.0399</v>
      </c>
      <c r="J38" s="4">
        <v>119652.37</v>
      </c>
      <c r="K38">
        <v>126.1088</v>
      </c>
      <c r="L38">
        <v>150.89</v>
      </c>
      <c r="M38" s="2">
        <v>0.0008</v>
      </c>
    </row>
    <row r="39" spans="1:13" ht="25.5">
      <c r="A39" s="3" t="s">
        <v>851</v>
      </c>
      <c r="C39">
        <v>6476733</v>
      </c>
      <c r="D39" t="s">
        <v>33</v>
      </c>
      <c r="E39" t="s">
        <v>34</v>
      </c>
      <c r="F39">
        <v>2.5</v>
      </c>
      <c r="G39" t="s">
        <v>17</v>
      </c>
      <c r="H39" t="s">
        <v>852</v>
      </c>
      <c r="I39" s="2">
        <v>0.0399</v>
      </c>
      <c r="J39" s="4">
        <v>126572.25</v>
      </c>
      <c r="K39">
        <v>126.3936</v>
      </c>
      <c r="L39">
        <v>159.98</v>
      </c>
      <c r="M39" s="2">
        <v>0.0009</v>
      </c>
    </row>
    <row r="40" spans="1:13" ht="25.5">
      <c r="A40" s="3" t="s">
        <v>853</v>
      </c>
      <c r="C40">
        <v>6476618</v>
      </c>
      <c r="D40" t="s">
        <v>33</v>
      </c>
      <c r="E40" t="s">
        <v>34</v>
      </c>
      <c r="F40">
        <v>2.1</v>
      </c>
      <c r="G40" t="s">
        <v>17</v>
      </c>
      <c r="H40" t="s">
        <v>854</v>
      </c>
      <c r="I40" s="2">
        <v>0.0394</v>
      </c>
      <c r="J40" s="4">
        <v>30906.26</v>
      </c>
      <c r="K40">
        <v>134.6831</v>
      </c>
      <c r="L40">
        <v>41.63</v>
      </c>
      <c r="M40" s="2">
        <v>0.0002</v>
      </c>
    </row>
    <row r="41" spans="1:13" ht="25.5">
      <c r="A41" s="3" t="s">
        <v>855</v>
      </c>
      <c r="C41">
        <v>6961031</v>
      </c>
      <c r="D41" t="s">
        <v>33</v>
      </c>
      <c r="E41" t="s">
        <v>34</v>
      </c>
      <c r="F41">
        <v>2.1</v>
      </c>
      <c r="G41" t="s">
        <v>17</v>
      </c>
      <c r="H41" t="s">
        <v>854</v>
      </c>
      <c r="I41" s="2">
        <v>0.0394</v>
      </c>
      <c r="J41" s="4">
        <v>57949.22</v>
      </c>
      <c r="K41">
        <v>134.6681</v>
      </c>
      <c r="L41">
        <v>78.04</v>
      </c>
      <c r="M41" s="2">
        <v>0.0004</v>
      </c>
    </row>
    <row r="42" spans="1:13" ht="25.5">
      <c r="A42" s="3" t="s">
        <v>856</v>
      </c>
      <c r="C42">
        <v>6476576</v>
      </c>
      <c r="D42" t="s">
        <v>33</v>
      </c>
      <c r="E42" t="s">
        <v>34</v>
      </c>
      <c r="F42">
        <v>2.1</v>
      </c>
      <c r="G42" t="s">
        <v>17</v>
      </c>
      <c r="H42" t="s">
        <v>852</v>
      </c>
      <c r="I42" s="2">
        <v>0.0393</v>
      </c>
      <c r="J42" s="4">
        <v>55807.94</v>
      </c>
      <c r="K42">
        <v>134.2915</v>
      </c>
      <c r="L42">
        <v>74.95</v>
      </c>
      <c r="M42" s="2">
        <v>0.0004</v>
      </c>
    </row>
    <row r="43" spans="1:13" ht="25.5">
      <c r="A43" s="3" t="s">
        <v>857</v>
      </c>
      <c r="C43">
        <v>6476964</v>
      </c>
      <c r="D43" t="s">
        <v>33</v>
      </c>
      <c r="E43" t="s">
        <v>34</v>
      </c>
      <c r="F43">
        <v>3</v>
      </c>
      <c r="G43" t="s">
        <v>17</v>
      </c>
      <c r="H43" t="s">
        <v>858</v>
      </c>
      <c r="I43" s="2">
        <v>0.0412</v>
      </c>
      <c r="J43" s="4">
        <v>318914.32</v>
      </c>
      <c r="K43">
        <v>127.2816</v>
      </c>
      <c r="L43">
        <v>405.92</v>
      </c>
      <c r="M43" s="2">
        <v>0.0023</v>
      </c>
    </row>
    <row r="44" spans="1:13" ht="25.5">
      <c r="A44" s="3" t="s">
        <v>859</v>
      </c>
      <c r="C44">
        <v>6477103</v>
      </c>
      <c r="D44" t="s">
        <v>33</v>
      </c>
      <c r="E44" t="s">
        <v>34</v>
      </c>
      <c r="F44">
        <v>3.4</v>
      </c>
      <c r="G44" t="s">
        <v>17</v>
      </c>
      <c r="H44" t="s">
        <v>860</v>
      </c>
      <c r="I44" s="2">
        <v>0.0423</v>
      </c>
      <c r="J44" s="4">
        <v>344596.59</v>
      </c>
      <c r="K44">
        <v>126.5052</v>
      </c>
      <c r="L44">
        <v>435.93</v>
      </c>
      <c r="M44" s="2">
        <v>0.0024</v>
      </c>
    </row>
    <row r="45" spans="1:13" ht="25.5">
      <c r="A45" s="3" t="s">
        <v>861</v>
      </c>
      <c r="C45">
        <v>6477186</v>
      </c>
      <c r="D45" t="s">
        <v>33</v>
      </c>
      <c r="E45" t="s">
        <v>34</v>
      </c>
      <c r="F45">
        <v>3.6</v>
      </c>
      <c r="G45" t="s">
        <v>17</v>
      </c>
      <c r="H45" t="s">
        <v>854</v>
      </c>
      <c r="I45" s="2">
        <v>0.0428</v>
      </c>
      <c r="J45" s="4">
        <v>306797.01</v>
      </c>
      <c r="K45">
        <v>121.4274</v>
      </c>
      <c r="L45">
        <v>372.54</v>
      </c>
      <c r="M45" s="2">
        <v>0.0021</v>
      </c>
    </row>
    <row r="46" spans="1:13" ht="25.5">
      <c r="A46" s="3" t="s">
        <v>862</v>
      </c>
      <c r="C46">
        <v>6477137</v>
      </c>
      <c r="D46" t="s">
        <v>33</v>
      </c>
      <c r="E46" t="s">
        <v>34</v>
      </c>
      <c r="F46">
        <v>3.6</v>
      </c>
      <c r="G46" t="s">
        <v>17</v>
      </c>
      <c r="H46" t="s">
        <v>863</v>
      </c>
      <c r="I46" s="2">
        <v>0.043</v>
      </c>
      <c r="J46" s="4">
        <v>251765.15</v>
      </c>
      <c r="K46">
        <v>125.7051</v>
      </c>
      <c r="L46">
        <v>316.48</v>
      </c>
      <c r="M46" s="2">
        <v>0.0018</v>
      </c>
    </row>
    <row r="47" spans="1:13" ht="25.5">
      <c r="A47" s="3" t="s">
        <v>864</v>
      </c>
      <c r="C47">
        <v>6477160</v>
      </c>
      <c r="D47" t="s">
        <v>33</v>
      </c>
      <c r="E47" t="s">
        <v>34</v>
      </c>
      <c r="F47">
        <v>3.7</v>
      </c>
      <c r="G47" t="s">
        <v>17</v>
      </c>
      <c r="H47" t="s">
        <v>854</v>
      </c>
      <c r="I47" s="2">
        <v>0.0429</v>
      </c>
      <c r="J47" s="4">
        <v>169488.85</v>
      </c>
      <c r="K47">
        <v>124.2932</v>
      </c>
      <c r="L47">
        <v>210.66</v>
      </c>
      <c r="M47" s="2">
        <v>0.0012</v>
      </c>
    </row>
    <row r="48" spans="1:13" ht="12.75">
      <c r="A48" t="s">
        <v>865</v>
      </c>
      <c r="C48">
        <v>6624886</v>
      </c>
      <c r="D48" t="s">
        <v>33</v>
      </c>
      <c r="E48" t="s">
        <v>34</v>
      </c>
      <c r="F48">
        <v>3.5</v>
      </c>
      <c r="G48" t="s">
        <v>17</v>
      </c>
      <c r="H48" t="s">
        <v>832</v>
      </c>
      <c r="I48" s="2">
        <v>0.0425</v>
      </c>
      <c r="J48" s="4">
        <v>22728.73</v>
      </c>
      <c r="K48">
        <v>149.714</v>
      </c>
      <c r="L48">
        <v>34.03</v>
      </c>
      <c r="M48" s="2">
        <v>0.0002</v>
      </c>
    </row>
    <row r="49" spans="1:13" ht="25.5">
      <c r="A49" s="3" t="s">
        <v>866</v>
      </c>
      <c r="C49">
        <v>6477376</v>
      </c>
      <c r="D49" t="s">
        <v>33</v>
      </c>
      <c r="E49" t="s">
        <v>34</v>
      </c>
      <c r="F49">
        <v>4</v>
      </c>
      <c r="G49" t="s">
        <v>17</v>
      </c>
      <c r="H49" t="s">
        <v>852</v>
      </c>
      <c r="I49" s="2">
        <v>0.0437</v>
      </c>
      <c r="J49" s="4">
        <v>461347.57</v>
      </c>
      <c r="K49">
        <v>123.3921</v>
      </c>
      <c r="L49">
        <v>569.27</v>
      </c>
      <c r="M49" s="2">
        <v>0.0032</v>
      </c>
    </row>
    <row r="50" spans="1:13" ht="25.5">
      <c r="A50" s="3" t="s">
        <v>867</v>
      </c>
      <c r="C50">
        <v>6477244</v>
      </c>
      <c r="D50" t="s">
        <v>33</v>
      </c>
      <c r="E50" t="s">
        <v>34</v>
      </c>
      <c r="F50">
        <v>3.7</v>
      </c>
      <c r="G50" t="s">
        <v>17</v>
      </c>
      <c r="H50" t="s">
        <v>868</v>
      </c>
      <c r="I50" s="2">
        <v>0.0434</v>
      </c>
      <c r="J50" s="4">
        <v>92086.58</v>
      </c>
      <c r="K50">
        <v>125.3009</v>
      </c>
      <c r="L50">
        <v>115.39</v>
      </c>
      <c r="M50" s="2">
        <v>0.0006</v>
      </c>
    </row>
    <row r="51" spans="1:13" ht="25.5">
      <c r="A51" s="3" t="s">
        <v>869</v>
      </c>
      <c r="C51">
        <v>6477301</v>
      </c>
      <c r="D51" t="s">
        <v>33</v>
      </c>
      <c r="E51" t="s">
        <v>34</v>
      </c>
      <c r="F51">
        <v>3.8</v>
      </c>
      <c r="G51" t="s">
        <v>17</v>
      </c>
      <c r="H51" t="s">
        <v>870</v>
      </c>
      <c r="I51" s="2">
        <v>0.0437</v>
      </c>
      <c r="J51" s="4">
        <v>175034.58</v>
      </c>
      <c r="K51">
        <v>123.4746</v>
      </c>
      <c r="L51">
        <v>216.12</v>
      </c>
      <c r="M51" s="2">
        <v>0.0012</v>
      </c>
    </row>
    <row r="52" spans="1:13" ht="25.5">
      <c r="A52" s="3" t="s">
        <v>871</v>
      </c>
      <c r="C52">
        <v>6477269</v>
      </c>
      <c r="D52" t="s">
        <v>33</v>
      </c>
      <c r="E52" t="s">
        <v>34</v>
      </c>
      <c r="F52">
        <v>3.7</v>
      </c>
      <c r="G52" t="s">
        <v>17</v>
      </c>
      <c r="H52" t="s">
        <v>830</v>
      </c>
      <c r="I52" s="2">
        <v>0.0434</v>
      </c>
      <c r="J52" s="4">
        <v>165555.05</v>
      </c>
      <c r="K52">
        <v>123.5382</v>
      </c>
      <c r="L52">
        <v>204.52</v>
      </c>
      <c r="M52" s="2">
        <v>0.0011</v>
      </c>
    </row>
    <row r="53" spans="1:13" ht="25.5">
      <c r="A53" s="3" t="s">
        <v>872</v>
      </c>
      <c r="C53">
        <v>6476915</v>
      </c>
      <c r="D53" t="s">
        <v>33</v>
      </c>
      <c r="E53" t="s">
        <v>34</v>
      </c>
      <c r="F53">
        <v>0.9</v>
      </c>
      <c r="G53" t="s">
        <v>17</v>
      </c>
      <c r="H53" t="s">
        <v>873</v>
      </c>
      <c r="I53" s="2">
        <v>0.0429</v>
      </c>
      <c r="J53" s="4">
        <v>34000</v>
      </c>
      <c r="K53">
        <v>120.3481</v>
      </c>
      <c r="L53">
        <v>40.92</v>
      </c>
      <c r="M53" s="2">
        <v>0.0002</v>
      </c>
    </row>
    <row r="54" spans="1:13" ht="12.75">
      <c r="A54" s="1" t="s">
        <v>337</v>
      </c>
      <c r="F54" s="1">
        <v>3</v>
      </c>
      <c r="I54" s="5">
        <v>0.0418</v>
      </c>
      <c r="J54" s="6">
        <v>3325439.9</v>
      </c>
      <c r="L54" s="6">
        <v>4252.73</v>
      </c>
      <c r="M54" s="5">
        <v>0.0237</v>
      </c>
    </row>
    <row r="55" ht="12.75">
      <c r="A55" t="s">
        <v>338</v>
      </c>
    </row>
    <row r="56" spans="1:13" ht="12.75">
      <c r="A56" t="s">
        <v>874</v>
      </c>
      <c r="C56">
        <v>6401095</v>
      </c>
      <c r="D56" t="s">
        <v>33</v>
      </c>
      <c r="E56" t="s">
        <v>34</v>
      </c>
      <c r="F56">
        <v>1.1</v>
      </c>
      <c r="G56" t="s">
        <v>17</v>
      </c>
      <c r="H56" t="s">
        <v>844</v>
      </c>
      <c r="I56" s="2">
        <v>0.0403</v>
      </c>
      <c r="J56" s="4">
        <v>6564.38</v>
      </c>
      <c r="K56">
        <v>153.6175</v>
      </c>
      <c r="L56">
        <v>10.08</v>
      </c>
      <c r="M56" s="2">
        <v>0.0001</v>
      </c>
    </row>
    <row r="57" spans="1:13" ht="12.75">
      <c r="A57" t="s">
        <v>875</v>
      </c>
      <c r="C57">
        <v>6401103</v>
      </c>
      <c r="D57" t="s">
        <v>33</v>
      </c>
      <c r="E57" t="s">
        <v>34</v>
      </c>
      <c r="F57">
        <v>1.2</v>
      </c>
      <c r="G57" t="s">
        <v>17</v>
      </c>
      <c r="H57" t="s">
        <v>822</v>
      </c>
      <c r="I57" s="2">
        <v>0.0406</v>
      </c>
      <c r="J57" s="4">
        <v>10823.96</v>
      </c>
      <c r="K57">
        <v>151.1763</v>
      </c>
      <c r="L57">
        <v>16.36</v>
      </c>
      <c r="M57" s="2">
        <v>0.0001</v>
      </c>
    </row>
    <row r="58" spans="1:12" ht="12.75">
      <c r="A58" t="s">
        <v>876</v>
      </c>
      <c r="C58">
        <v>6401087</v>
      </c>
      <c r="D58" t="s">
        <v>33</v>
      </c>
      <c r="E58" t="s">
        <v>34</v>
      </c>
      <c r="F58">
        <v>1.1</v>
      </c>
      <c r="G58" t="s">
        <v>17</v>
      </c>
      <c r="H58" t="s">
        <v>824</v>
      </c>
      <c r="I58" s="2">
        <v>0.0403</v>
      </c>
      <c r="J58" s="4">
        <v>4364.57</v>
      </c>
      <c r="K58">
        <v>153.5149</v>
      </c>
      <c r="L58">
        <v>6.7</v>
      </c>
    </row>
    <row r="59" spans="1:13" ht="12.75">
      <c r="A59" t="s">
        <v>877</v>
      </c>
      <c r="C59">
        <v>6401129</v>
      </c>
      <c r="D59" t="s">
        <v>33</v>
      </c>
      <c r="E59" t="s">
        <v>34</v>
      </c>
      <c r="F59">
        <v>1.2</v>
      </c>
      <c r="G59" t="s">
        <v>17</v>
      </c>
      <c r="H59" t="s">
        <v>832</v>
      </c>
      <c r="I59" s="2">
        <v>0.0398</v>
      </c>
      <c r="J59" s="4">
        <v>17142.6</v>
      </c>
      <c r="K59">
        <v>147.7838</v>
      </c>
      <c r="L59">
        <v>25.33</v>
      </c>
      <c r="M59" s="2">
        <v>0.0001</v>
      </c>
    </row>
    <row r="60" spans="1:13" ht="12.75">
      <c r="A60" t="s">
        <v>877</v>
      </c>
      <c r="C60">
        <v>6401137</v>
      </c>
      <c r="D60" t="s">
        <v>33</v>
      </c>
      <c r="E60" t="s">
        <v>34</v>
      </c>
      <c r="F60">
        <v>1.6</v>
      </c>
      <c r="G60" t="s">
        <v>17</v>
      </c>
      <c r="H60" t="s">
        <v>832</v>
      </c>
      <c r="I60" s="2">
        <v>0.0391</v>
      </c>
      <c r="J60" s="4">
        <v>21999.04</v>
      </c>
      <c r="K60">
        <v>147.3323</v>
      </c>
      <c r="L60">
        <v>32.41</v>
      </c>
      <c r="M60" s="2">
        <v>0.0002</v>
      </c>
    </row>
    <row r="61" spans="1:13" ht="12.75">
      <c r="A61" s="1" t="s">
        <v>340</v>
      </c>
      <c r="F61" s="1">
        <v>1.3</v>
      </c>
      <c r="I61" s="5">
        <v>0.0398</v>
      </c>
      <c r="J61" s="6">
        <v>60894.55</v>
      </c>
      <c r="L61" s="1">
        <v>90.89</v>
      </c>
      <c r="M61" s="5">
        <v>0.0005</v>
      </c>
    </row>
    <row r="62" ht="12.75">
      <c r="A62" t="s">
        <v>566</v>
      </c>
    </row>
    <row r="63" spans="1:13" ht="25.5">
      <c r="A63" s="3" t="s">
        <v>878</v>
      </c>
      <c r="C63">
        <v>6021620</v>
      </c>
      <c r="D63" t="s">
        <v>33</v>
      </c>
      <c r="E63" t="s">
        <v>34</v>
      </c>
      <c r="F63">
        <v>4.5</v>
      </c>
      <c r="G63" t="s">
        <v>17</v>
      </c>
      <c r="H63" t="s">
        <v>879</v>
      </c>
      <c r="I63" s="2">
        <v>0.0448</v>
      </c>
      <c r="J63" s="4">
        <v>452636.87</v>
      </c>
      <c r="K63">
        <v>118.3171</v>
      </c>
      <c r="L63">
        <v>535.55</v>
      </c>
      <c r="M63" s="2">
        <v>0.003</v>
      </c>
    </row>
    <row r="64" spans="1:13" ht="12.75">
      <c r="A64" t="s">
        <v>880</v>
      </c>
      <c r="C64">
        <v>6021778</v>
      </c>
      <c r="D64" t="s">
        <v>33</v>
      </c>
      <c r="E64" t="s">
        <v>34</v>
      </c>
      <c r="F64">
        <v>4.5</v>
      </c>
      <c r="G64" t="s">
        <v>17</v>
      </c>
      <c r="H64" t="s">
        <v>816</v>
      </c>
      <c r="I64" s="2">
        <v>0.0446</v>
      </c>
      <c r="J64" s="4">
        <v>420002.1</v>
      </c>
      <c r="K64">
        <v>114.0525</v>
      </c>
      <c r="L64">
        <v>479.02</v>
      </c>
      <c r="M64" s="2">
        <v>0.0027</v>
      </c>
    </row>
    <row r="65" spans="1:13" ht="25.5">
      <c r="A65" s="3" t="s">
        <v>881</v>
      </c>
      <c r="C65">
        <v>6020978</v>
      </c>
      <c r="D65" t="s">
        <v>33</v>
      </c>
      <c r="E65" t="s">
        <v>34</v>
      </c>
      <c r="F65">
        <v>3.1</v>
      </c>
      <c r="G65" t="s">
        <v>17</v>
      </c>
      <c r="H65" t="s">
        <v>882</v>
      </c>
      <c r="I65" s="2">
        <v>0.0415</v>
      </c>
      <c r="J65" s="4">
        <v>264936.42</v>
      </c>
      <c r="K65">
        <v>125.9867</v>
      </c>
      <c r="L65">
        <v>333.78</v>
      </c>
      <c r="M65" s="2">
        <v>0.0019</v>
      </c>
    </row>
    <row r="66" spans="1:13" ht="12.75">
      <c r="A66" t="s">
        <v>883</v>
      </c>
      <c r="C66">
        <v>6021190</v>
      </c>
      <c r="D66" t="s">
        <v>33</v>
      </c>
      <c r="E66" t="s">
        <v>34</v>
      </c>
      <c r="F66">
        <v>6.5</v>
      </c>
      <c r="G66" t="s">
        <v>17</v>
      </c>
      <c r="H66" t="s">
        <v>852</v>
      </c>
      <c r="I66" s="2">
        <v>0.0467</v>
      </c>
      <c r="J66" s="4">
        <v>310000</v>
      </c>
      <c r="K66">
        <v>123.7239</v>
      </c>
      <c r="L66">
        <v>383.54</v>
      </c>
      <c r="M66" s="2">
        <v>0.0021</v>
      </c>
    </row>
    <row r="67" spans="1:13" ht="25.5">
      <c r="A67" s="3" t="s">
        <v>884</v>
      </c>
      <c r="C67">
        <v>6021075</v>
      </c>
      <c r="D67" t="s">
        <v>33</v>
      </c>
      <c r="E67" t="s">
        <v>34</v>
      </c>
      <c r="F67">
        <v>3.8</v>
      </c>
      <c r="G67" t="s">
        <v>17</v>
      </c>
      <c r="H67" t="s">
        <v>870</v>
      </c>
      <c r="I67" s="2">
        <v>0.0429</v>
      </c>
      <c r="J67" s="4">
        <v>256682.79</v>
      </c>
      <c r="K67">
        <v>123.2445</v>
      </c>
      <c r="L67">
        <v>316.35</v>
      </c>
      <c r="M67" s="2">
        <v>0.0018</v>
      </c>
    </row>
    <row r="68" spans="1:13" ht="25.5">
      <c r="A68" s="3" t="s">
        <v>885</v>
      </c>
      <c r="C68">
        <v>6021133</v>
      </c>
      <c r="D68" t="s">
        <v>33</v>
      </c>
      <c r="E68" t="s">
        <v>34</v>
      </c>
      <c r="F68">
        <v>3.9</v>
      </c>
      <c r="G68" t="s">
        <v>17</v>
      </c>
      <c r="H68" t="s">
        <v>886</v>
      </c>
      <c r="I68" s="2">
        <v>0.0432</v>
      </c>
      <c r="J68" s="4">
        <v>251631.18</v>
      </c>
      <c r="K68">
        <v>122.8718</v>
      </c>
      <c r="L68">
        <v>309.18</v>
      </c>
      <c r="M68" s="2">
        <v>0.0017</v>
      </c>
    </row>
    <row r="69" spans="1:13" ht="25.5">
      <c r="A69" s="3" t="s">
        <v>887</v>
      </c>
      <c r="C69">
        <v>6021406</v>
      </c>
      <c r="D69" t="s">
        <v>33</v>
      </c>
      <c r="E69" t="s">
        <v>34</v>
      </c>
      <c r="F69">
        <v>4.6</v>
      </c>
      <c r="G69" t="s">
        <v>17</v>
      </c>
      <c r="H69" t="s">
        <v>888</v>
      </c>
      <c r="I69" s="2">
        <v>0.0443</v>
      </c>
      <c r="J69" s="4">
        <v>175461.5</v>
      </c>
      <c r="K69">
        <v>116.5663</v>
      </c>
      <c r="L69">
        <v>204.53</v>
      </c>
      <c r="M69" s="2">
        <v>0.0011</v>
      </c>
    </row>
    <row r="70" spans="1:13" ht="25.5">
      <c r="A70" s="3" t="s">
        <v>889</v>
      </c>
      <c r="C70">
        <v>6021224</v>
      </c>
      <c r="D70" t="s">
        <v>33</v>
      </c>
      <c r="E70" t="s">
        <v>34</v>
      </c>
      <c r="F70">
        <v>3.8</v>
      </c>
      <c r="G70" t="s">
        <v>17</v>
      </c>
      <c r="H70" t="s">
        <v>870</v>
      </c>
      <c r="I70" s="2">
        <v>0.0437</v>
      </c>
      <c r="J70" s="4">
        <v>46061.72</v>
      </c>
      <c r="K70">
        <v>123.5036</v>
      </c>
      <c r="L70">
        <v>56.89</v>
      </c>
      <c r="M70" s="2">
        <v>0.0003</v>
      </c>
    </row>
    <row r="71" spans="1:13" ht="25.5">
      <c r="A71" s="3" t="s">
        <v>890</v>
      </c>
      <c r="C71">
        <v>6021232</v>
      </c>
      <c r="D71" t="s">
        <v>33</v>
      </c>
      <c r="E71" t="s">
        <v>34</v>
      </c>
      <c r="F71">
        <v>3.6</v>
      </c>
      <c r="G71" t="s">
        <v>17</v>
      </c>
      <c r="H71" t="s">
        <v>870</v>
      </c>
      <c r="I71" s="2">
        <v>0.0434</v>
      </c>
      <c r="J71" s="4">
        <v>190000</v>
      </c>
      <c r="K71">
        <v>123.3318</v>
      </c>
      <c r="L71">
        <v>234.33</v>
      </c>
      <c r="M71" s="2">
        <v>0.0013</v>
      </c>
    </row>
    <row r="72" spans="1:13" ht="12.75">
      <c r="A72" t="s">
        <v>891</v>
      </c>
      <c r="C72">
        <v>6020671</v>
      </c>
      <c r="D72" t="s">
        <v>33</v>
      </c>
      <c r="E72" t="s">
        <v>34</v>
      </c>
      <c r="F72">
        <v>1.7</v>
      </c>
      <c r="G72" t="s">
        <v>17</v>
      </c>
      <c r="H72" t="s">
        <v>846</v>
      </c>
      <c r="I72" s="2">
        <v>0.0391</v>
      </c>
      <c r="J72" s="4">
        <v>157227.83</v>
      </c>
      <c r="K72">
        <v>136.2372</v>
      </c>
      <c r="L72">
        <v>214.2</v>
      </c>
      <c r="M72" s="2">
        <v>0.0012</v>
      </c>
    </row>
    <row r="73" spans="1:13" ht="12.75">
      <c r="A73" t="s">
        <v>892</v>
      </c>
      <c r="C73">
        <v>6020663</v>
      </c>
      <c r="D73" t="s">
        <v>33</v>
      </c>
      <c r="E73" t="s">
        <v>34</v>
      </c>
      <c r="F73">
        <v>1.8</v>
      </c>
      <c r="G73" t="s">
        <v>17</v>
      </c>
      <c r="H73" t="s">
        <v>828</v>
      </c>
      <c r="I73" s="2">
        <v>0.0394</v>
      </c>
      <c r="J73" s="4">
        <v>80535.18</v>
      </c>
      <c r="K73">
        <v>140.8022</v>
      </c>
      <c r="L73">
        <v>113.4</v>
      </c>
      <c r="M73" s="2">
        <v>0.0006</v>
      </c>
    </row>
    <row r="74" spans="1:13" ht="12.75">
      <c r="A74" t="s">
        <v>893</v>
      </c>
      <c r="C74">
        <v>6020739</v>
      </c>
      <c r="D74" t="s">
        <v>33</v>
      </c>
      <c r="E74" t="s">
        <v>34</v>
      </c>
      <c r="F74">
        <v>2</v>
      </c>
      <c r="G74" t="s">
        <v>17</v>
      </c>
      <c r="H74" t="s">
        <v>816</v>
      </c>
      <c r="I74" s="2">
        <v>0.0393</v>
      </c>
      <c r="J74" s="4">
        <v>18115.93</v>
      </c>
      <c r="K74">
        <v>133.8519</v>
      </c>
      <c r="L74">
        <v>24.25</v>
      </c>
      <c r="M74" s="2">
        <v>0.0001</v>
      </c>
    </row>
    <row r="75" spans="1:13" ht="12.75">
      <c r="A75" t="s">
        <v>894</v>
      </c>
      <c r="C75">
        <v>6020762</v>
      </c>
      <c r="D75" t="s">
        <v>33</v>
      </c>
      <c r="E75" t="s">
        <v>34</v>
      </c>
      <c r="F75">
        <v>2.1</v>
      </c>
      <c r="G75" t="s">
        <v>17</v>
      </c>
      <c r="H75" t="s">
        <v>854</v>
      </c>
      <c r="I75" s="2">
        <v>0.0394</v>
      </c>
      <c r="J75" s="4">
        <v>57949.22</v>
      </c>
      <c r="K75">
        <v>134.6831</v>
      </c>
      <c r="L75">
        <v>78.05</v>
      </c>
      <c r="M75" s="2">
        <v>0.0004</v>
      </c>
    </row>
    <row r="76" spans="1:13" ht="12.75">
      <c r="A76" t="s">
        <v>895</v>
      </c>
      <c r="C76">
        <v>6020705</v>
      </c>
      <c r="D76" t="s">
        <v>33</v>
      </c>
      <c r="E76" t="s">
        <v>34</v>
      </c>
      <c r="F76">
        <v>1.9</v>
      </c>
      <c r="G76" t="s">
        <v>17</v>
      </c>
      <c r="H76" t="s">
        <v>820</v>
      </c>
      <c r="I76" s="2">
        <v>0.0392</v>
      </c>
      <c r="J76" s="4">
        <v>60837.53</v>
      </c>
      <c r="K76">
        <v>132.8084</v>
      </c>
      <c r="L76">
        <v>80.8</v>
      </c>
      <c r="M76" s="2">
        <v>0.0005</v>
      </c>
    </row>
    <row r="77" spans="1:13" ht="12.75">
      <c r="A77" t="s">
        <v>896</v>
      </c>
      <c r="C77">
        <v>6020846</v>
      </c>
      <c r="D77" t="s">
        <v>33</v>
      </c>
      <c r="E77" t="s">
        <v>34</v>
      </c>
      <c r="F77">
        <v>2.7</v>
      </c>
      <c r="G77" t="s">
        <v>17</v>
      </c>
      <c r="H77" t="s">
        <v>852</v>
      </c>
      <c r="I77" s="2">
        <v>0.0404</v>
      </c>
      <c r="J77" s="4">
        <v>107125.4</v>
      </c>
      <c r="K77">
        <v>126.4564</v>
      </c>
      <c r="L77">
        <v>135.47</v>
      </c>
      <c r="M77" s="2">
        <v>0.0008</v>
      </c>
    </row>
    <row r="78" spans="1:13" ht="12.75">
      <c r="A78" s="1" t="s">
        <v>570</v>
      </c>
      <c r="F78" s="1">
        <v>3.9</v>
      </c>
      <c r="I78" s="5">
        <v>0.0432</v>
      </c>
      <c r="J78" s="6">
        <v>2849203.67</v>
      </c>
      <c r="L78" s="6">
        <v>3499.34</v>
      </c>
      <c r="M78" s="5">
        <v>0.0195</v>
      </c>
    </row>
    <row r="79" ht="12.75">
      <c r="A79" t="s">
        <v>571</v>
      </c>
    </row>
    <row r="80" spans="1:13" ht="12.75">
      <c r="A80" t="s">
        <v>897</v>
      </c>
      <c r="C80">
        <v>7290299</v>
      </c>
      <c r="D80" t="s">
        <v>36</v>
      </c>
      <c r="E80" t="s">
        <v>34</v>
      </c>
      <c r="F80">
        <v>4.3</v>
      </c>
      <c r="G80" t="s">
        <v>17</v>
      </c>
      <c r="H80" t="s">
        <v>854</v>
      </c>
      <c r="I80" s="2">
        <v>0.0812</v>
      </c>
      <c r="J80" s="4">
        <v>460113.79</v>
      </c>
      <c r="K80">
        <v>99.2658</v>
      </c>
      <c r="L80">
        <v>456.74</v>
      </c>
      <c r="M80" s="2">
        <v>0.0025</v>
      </c>
    </row>
    <row r="81" spans="1:13" ht="12.75">
      <c r="A81" t="s">
        <v>898</v>
      </c>
      <c r="C81">
        <v>7290232</v>
      </c>
      <c r="D81" t="s">
        <v>36</v>
      </c>
      <c r="E81" t="s">
        <v>34</v>
      </c>
      <c r="F81">
        <v>3.5</v>
      </c>
      <c r="G81" t="s">
        <v>17</v>
      </c>
      <c r="H81" t="s">
        <v>863</v>
      </c>
      <c r="I81" s="2">
        <v>0.0791</v>
      </c>
      <c r="J81" s="4">
        <v>125882.57</v>
      </c>
      <c r="K81">
        <v>110.9071</v>
      </c>
      <c r="L81">
        <v>139.61</v>
      </c>
      <c r="M81" s="2">
        <v>0.0008</v>
      </c>
    </row>
    <row r="82" spans="1:13" ht="12.75">
      <c r="A82" t="s">
        <v>899</v>
      </c>
      <c r="C82">
        <v>7290323</v>
      </c>
      <c r="D82" t="s">
        <v>36</v>
      </c>
      <c r="E82" t="s">
        <v>34</v>
      </c>
      <c r="F82">
        <v>4.4</v>
      </c>
      <c r="G82" t="s">
        <v>17</v>
      </c>
      <c r="H82" t="s">
        <v>900</v>
      </c>
      <c r="I82" s="2">
        <v>0.0815</v>
      </c>
      <c r="J82" s="4">
        <v>456799.42</v>
      </c>
      <c r="K82">
        <v>99.589</v>
      </c>
      <c r="L82">
        <v>454.92</v>
      </c>
      <c r="M82" s="2">
        <v>0.0025</v>
      </c>
    </row>
    <row r="83" spans="1:13" ht="12.75">
      <c r="A83" t="s">
        <v>901</v>
      </c>
      <c r="C83">
        <v>7290307</v>
      </c>
      <c r="D83" t="s">
        <v>36</v>
      </c>
      <c r="E83" t="s">
        <v>34</v>
      </c>
      <c r="F83">
        <v>4.4</v>
      </c>
      <c r="G83" t="s">
        <v>17</v>
      </c>
      <c r="H83" t="s">
        <v>854</v>
      </c>
      <c r="I83" s="2">
        <v>0.0812</v>
      </c>
      <c r="J83" s="4">
        <v>458617.44</v>
      </c>
      <c r="K83">
        <v>99.3592</v>
      </c>
      <c r="L83">
        <v>455.68</v>
      </c>
      <c r="M83" s="2">
        <v>0.0025</v>
      </c>
    </row>
    <row r="84" spans="1:13" ht="12.75">
      <c r="A84" s="1" t="s">
        <v>578</v>
      </c>
      <c r="F84" s="1">
        <v>4.3</v>
      </c>
      <c r="I84" s="5">
        <v>0.0811</v>
      </c>
      <c r="J84" s="6">
        <v>1501413.22</v>
      </c>
      <c r="L84" s="6">
        <v>1506.95</v>
      </c>
      <c r="M84" s="5">
        <v>0.0084</v>
      </c>
    </row>
    <row r="85" ht="12.75">
      <c r="A85" t="s">
        <v>115</v>
      </c>
    </row>
    <row r="86" spans="1:13" ht="12.75">
      <c r="A86" t="s">
        <v>902</v>
      </c>
      <c r="C86">
        <v>6392567</v>
      </c>
      <c r="D86" t="s">
        <v>131</v>
      </c>
      <c r="E86" t="s">
        <v>34</v>
      </c>
      <c r="F86">
        <v>1.2</v>
      </c>
      <c r="G86" t="s">
        <v>17</v>
      </c>
      <c r="H86" t="s">
        <v>854</v>
      </c>
      <c r="I86" s="2">
        <v>0.0654</v>
      </c>
      <c r="J86" s="4">
        <v>17280.12</v>
      </c>
      <c r="K86">
        <v>142.8737</v>
      </c>
      <c r="L86">
        <v>24.69</v>
      </c>
      <c r="M86" s="2">
        <v>0.0001</v>
      </c>
    </row>
    <row r="87" spans="1:13" ht="12.75">
      <c r="A87" s="1" t="s">
        <v>121</v>
      </c>
      <c r="F87" s="1">
        <v>1.2</v>
      </c>
      <c r="I87" s="5">
        <v>0.0654</v>
      </c>
      <c r="J87" s="6">
        <v>17280.12</v>
      </c>
      <c r="L87" s="1">
        <v>24.69</v>
      </c>
      <c r="M87" s="5">
        <v>0.0001</v>
      </c>
    </row>
    <row r="88" ht="12.75">
      <c r="A88" t="s">
        <v>595</v>
      </c>
    </row>
    <row r="89" spans="1:13" ht="25.5">
      <c r="A89" s="3" t="s">
        <v>903</v>
      </c>
      <c r="C89">
        <v>6070551</v>
      </c>
      <c r="D89" t="s">
        <v>131</v>
      </c>
      <c r="F89">
        <v>1.1</v>
      </c>
      <c r="G89" t="s">
        <v>17</v>
      </c>
      <c r="H89" t="s">
        <v>826</v>
      </c>
      <c r="I89" s="2">
        <v>0.0656</v>
      </c>
      <c r="J89" s="4">
        <v>7678.92</v>
      </c>
      <c r="K89">
        <v>149.6241</v>
      </c>
      <c r="L89">
        <v>11.49</v>
      </c>
      <c r="M89" s="2">
        <v>0.0001</v>
      </c>
    </row>
    <row r="90" spans="1:13" ht="25.5">
      <c r="A90" s="3" t="s">
        <v>904</v>
      </c>
      <c r="C90">
        <v>6070601</v>
      </c>
      <c r="D90" t="s">
        <v>131</v>
      </c>
      <c r="F90">
        <v>1.4</v>
      </c>
      <c r="G90" t="s">
        <v>17</v>
      </c>
      <c r="H90" t="s">
        <v>905</v>
      </c>
      <c r="I90" s="2">
        <v>0.065</v>
      </c>
      <c r="J90" s="4">
        <v>15759.45</v>
      </c>
      <c r="K90">
        <v>140.6128</v>
      </c>
      <c r="L90">
        <v>22.16</v>
      </c>
      <c r="M90" s="2">
        <v>0.0001</v>
      </c>
    </row>
    <row r="91" spans="1:13" ht="25.5">
      <c r="A91" s="3" t="s">
        <v>906</v>
      </c>
      <c r="C91">
        <v>6070593</v>
      </c>
      <c r="D91" t="s">
        <v>131</v>
      </c>
      <c r="F91">
        <v>1.2</v>
      </c>
      <c r="G91" t="s">
        <v>17</v>
      </c>
      <c r="H91" t="s">
        <v>844</v>
      </c>
      <c r="I91" s="2">
        <v>0.0652</v>
      </c>
      <c r="J91" s="4">
        <v>8752.52</v>
      </c>
      <c r="K91">
        <v>144.1475</v>
      </c>
      <c r="L91">
        <v>12.62</v>
      </c>
      <c r="M91" s="2">
        <v>0.0001</v>
      </c>
    </row>
    <row r="92" spans="1:13" ht="25.5">
      <c r="A92" s="3" t="s">
        <v>906</v>
      </c>
      <c r="C92">
        <v>6070635</v>
      </c>
      <c r="D92" t="s">
        <v>131</v>
      </c>
      <c r="F92">
        <v>1.4</v>
      </c>
      <c r="G92" t="s">
        <v>17</v>
      </c>
      <c r="H92" t="s">
        <v>844</v>
      </c>
      <c r="I92" s="2">
        <v>0.0654</v>
      </c>
      <c r="J92" s="4">
        <v>10383.64</v>
      </c>
      <c r="K92">
        <v>139.3185</v>
      </c>
      <c r="L92">
        <v>14.47</v>
      </c>
      <c r="M92" s="2">
        <v>0.0001</v>
      </c>
    </row>
    <row r="93" spans="1:13" ht="25.5">
      <c r="A93" s="3" t="s">
        <v>907</v>
      </c>
      <c r="C93">
        <v>6070767</v>
      </c>
      <c r="D93" t="s">
        <v>131</v>
      </c>
      <c r="F93">
        <v>1.9</v>
      </c>
      <c r="G93" t="s">
        <v>17</v>
      </c>
      <c r="H93" t="s">
        <v>822</v>
      </c>
      <c r="I93" s="2">
        <v>0.0655</v>
      </c>
      <c r="J93" s="4">
        <v>58454.18</v>
      </c>
      <c r="K93">
        <v>125.7794</v>
      </c>
      <c r="L93">
        <v>73.52</v>
      </c>
      <c r="M93" s="2">
        <v>0.0004</v>
      </c>
    </row>
    <row r="94" spans="1:13" ht="25.5">
      <c r="A94" s="3" t="s">
        <v>908</v>
      </c>
      <c r="C94">
        <v>6070684</v>
      </c>
      <c r="D94" t="s">
        <v>131</v>
      </c>
      <c r="F94">
        <v>1.5</v>
      </c>
      <c r="G94" t="s">
        <v>17</v>
      </c>
      <c r="H94" t="s">
        <v>824</v>
      </c>
      <c r="I94" s="2">
        <v>0.0653</v>
      </c>
      <c r="J94" s="4">
        <v>13946.41</v>
      </c>
      <c r="K94">
        <v>136.0979</v>
      </c>
      <c r="L94">
        <v>18.98</v>
      </c>
      <c r="M94" s="2">
        <v>0.0001</v>
      </c>
    </row>
    <row r="95" spans="1:13" ht="25.5">
      <c r="A95" s="3" t="s">
        <v>909</v>
      </c>
      <c r="C95">
        <v>6070718</v>
      </c>
      <c r="D95" t="s">
        <v>131</v>
      </c>
      <c r="F95">
        <v>1.6</v>
      </c>
      <c r="G95" t="s">
        <v>17</v>
      </c>
      <c r="H95" t="s">
        <v>828</v>
      </c>
      <c r="I95" s="2">
        <v>0.0652</v>
      </c>
      <c r="J95" s="4">
        <v>13911.58</v>
      </c>
      <c r="K95">
        <v>132.636</v>
      </c>
      <c r="L95">
        <v>18.45</v>
      </c>
      <c r="M95" s="2">
        <v>0.0001</v>
      </c>
    </row>
    <row r="96" spans="1:13" ht="25.5">
      <c r="A96" s="3" t="s">
        <v>909</v>
      </c>
      <c r="C96">
        <v>6070726</v>
      </c>
      <c r="D96" t="s">
        <v>131</v>
      </c>
      <c r="F96">
        <v>1.7</v>
      </c>
      <c r="G96" t="s">
        <v>17</v>
      </c>
      <c r="H96" t="s">
        <v>828</v>
      </c>
      <c r="I96" s="2">
        <v>0.0653</v>
      </c>
      <c r="J96" s="4">
        <v>41715.72</v>
      </c>
      <c r="K96">
        <v>130.4885</v>
      </c>
      <c r="L96">
        <v>54.43</v>
      </c>
      <c r="M96" s="2">
        <v>0.0003</v>
      </c>
    </row>
    <row r="97" spans="1:13" ht="25.5">
      <c r="A97" s="3" t="s">
        <v>909</v>
      </c>
      <c r="C97">
        <v>6070700</v>
      </c>
      <c r="D97" t="s">
        <v>131</v>
      </c>
      <c r="F97">
        <v>1.6</v>
      </c>
      <c r="G97" t="s">
        <v>17</v>
      </c>
      <c r="H97" t="s">
        <v>828</v>
      </c>
      <c r="I97" s="2">
        <v>0.0652</v>
      </c>
      <c r="J97" s="4">
        <v>20867.37</v>
      </c>
      <c r="K97">
        <v>132.73</v>
      </c>
      <c r="L97">
        <v>27.7</v>
      </c>
      <c r="M97" s="2">
        <v>0.0002</v>
      </c>
    </row>
    <row r="98" spans="1:13" ht="25.5">
      <c r="A98" s="3" t="s">
        <v>910</v>
      </c>
      <c r="C98">
        <v>6070825</v>
      </c>
      <c r="D98" t="s">
        <v>131</v>
      </c>
      <c r="F98">
        <v>2</v>
      </c>
      <c r="G98" t="s">
        <v>17</v>
      </c>
      <c r="H98" t="s">
        <v>870</v>
      </c>
      <c r="I98" s="2">
        <v>0.0659</v>
      </c>
      <c r="J98" s="4">
        <v>43867.23</v>
      </c>
      <c r="K98">
        <v>127.4785</v>
      </c>
      <c r="L98">
        <v>55.92</v>
      </c>
      <c r="M98" s="2">
        <v>0.0003</v>
      </c>
    </row>
    <row r="99" spans="1:13" ht="12.75">
      <c r="A99" t="s">
        <v>911</v>
      </c>
      <c r="C99">
        <v>6070866</v>
      </c>
      <c r="D99" t="s">
        <v>131</v>
      </c>
      <c r="F99">
        <v>2.5</v>
      </c>
      <c r="G99" t="s">
        <v>17</v>
      </c>
      <c r="H99" t="s">
        <v>912</v>
      </c>
      <c r="I99" s="2">
        <v>0.0676</v>
      </c>
      <c r="J99" s="4">
        <v>117810.43</v>
      </c>
      <c r="K99">
        <v>120.077</v>
      </c>
      <c r="L99">
        <v>141.46</v>
      </c>
      <c r="M99" s="2">
        <v>0.0008</v>
      </c>
    </row>
    <row r="100" spans="1:13" ht="25.5">
      <c r="A100" s="3" t="s">
        <v>913</v>
      </c>
      <c r="C100">
        <v>6070890</v>
      </c>
      <c r="D100" t="s">
        <v>131</v>
      </c>
      <c r="F100">
        <v>3.2</v>
      </c>
      <c r="G100" t="s">
        <v>17</v>
      </c>
      <c r="H100" t="s">
        <v>914</v>
      </c>
      <c r="I100" s="2">
        <v>0.0693</v>
      </c>
      <c r="J100" s="4">
        <v>275545.09</v>
      </c>
      <c r="K100">
        <v>116.8833</v>
      </c>
      <c r="L100">
        <v>322.07</v>
      </c>
      <c r="M100" s="2">
        <v>0.0018</v>
      </c>
    </row>
    <row r="101" spans="1:13" ht="25.5">
      <c r="A101" s="3" t="s">
        <v>915</v>
      </c>
      <c r="C101">
        <v>6070924</v>
      </c>
      <c r="D101" t="s">
        <v>131</v>
      </c>
      <c r="F101">
        <v>3.4</v>
      </c>
      <c r="G101" t="s">
        <v>17</v>
      </c>
      <c r="H101" t="s">
        <v>916</v>
      </c>
      <c r="I101" s="2">
        <v>0.0703</v>
      </c>
      <c r="J101" s="4">
        <v>251504.25</v>
      </c>
      <c r="K101">
        <v>112.2248</v>
      </c>
      <c r="L101">
        <v>282.25</v>
      </c>
      <c r="M101" s="2">
        <v>0.0016</v>
      </c>
    </row>
    <row r="102" spans="1:13" ht="12.75">
      <c r="A102" s="1" t="s">
        <v>600</v>
      </c>
      <c r="F102" s="1">
        <v>2.7</v>
      </c>
      <c r="I102" s="5">
        <v>0.0682</v>
      </c>
      <c r="J102" s="6">
        <v>880196.79</v>
      </c>
      <c r="L102" s="6">
        <v>1055.52</v>
      </c>
      <c r="M102" s="5">
        <v>0.0059</v>
      </c>
    </row>
    <row r="103" ht="12.75">
      <c r="A103" t="s">
        <v>138</v>
      </c>
    </row>
    <row r="104" spans="1:13" ht="12.75">
      <c r="A104" t="s">
        <v>917</v>
      </c>
      <c r="C104">
        <v>6681316</v>
      </c>
      <c r="D104" t="s">
        <v>40</v>
      </c>
      <c r="E104" t="s">
        <v>34</v>
      </c>
      <c r="F104">
        <v>1.3</v>
      </c>
      <c r="G104" t="s">
        <v>17</v>
      </c>
      <c r="H104" t="s">
        <v>818</v>
      </c>
      <c r="I104" s="2">
        <v>0.0419</v>
      </c>
      <c r="J104" s="4">
        <v>18704.04</v>
      </c>
      <c r="K104">
        <v>147.2982</v>
      </c>
      <c r="L104">
        <v>27.55</v>
      </c>
      <c r="M104" s="2">
        <v>0.0002</v>
      </c>
    </row>
    <row r="105" spans="1:13" ht="12.75">
      <c r="A105" t="s">
        <v>918</v>
      </c>
      <c r="C105">
        <v>6681233</v>
      </c>
      <c r="D105" t="s">
        <v>40</v>
      </c>
      <c r="E105" t="s">
        <v>34</v>
      </c>
      <c r="F105">
        <v>1.2</v>
      </c>
      <c r="G105" t="s">
        <v>17</v>
      </c>
      <c r="H105" t="s">
        <v>844</v>
      </c>
      <c r="I105" s="2">
        <v>0.0423</v>
      </c>
      <c r="J105" s="4">
        <v>7658.45</v>
      </c>
      <c r="K105">
        <v>151.3236</v>
      </c>
      <c r="L105">
        <v>11.59</v>
      </c>
      <c r="M105" s="2">
        <v>0.0001</v>
      </c>
    </row>
    <row r="106" spans="1:13" ht="12.75">
      <c r="A106" t="s">
        <v>918</v>
      </c>
      <c r="C106">
        <v>6681274</v>
      </c>
      <c r="D106" t="s">
        <v>40</v>
      </c>
      <c r="E106" t="s">
        <v>34</v>
      </c>
      <c r="F106">
        <v>1.3</v>
      </c>
      <c r="G106" t="s">
        <v>17</v>
      </c>
      <c r="H106" t="s">
        <v>844</v>
      </c>
      <c r="I106" s="2">
        <v>0.0416</v>
      </c>
      <c r="J106" s="4">
        <v>8752.52</v>
      </c>
      <c r="K106">
        <v>148.4266</v>
      </c>
      <c r="L106">
        <v>12.99</v>
      </c>
      <c r="M106" s="2">
        <v>0.0001</v>
      </c>
    </row>
    <row r="107" spans="1:13" ht="12.75">
      <c r="A107" t="s">
        <v>919</v>
      </c>
      <c r="C107">
        <v>6681225</v>
      </c>
      <c r="D107" t="s">
        <v>40</v>
      </c>
      <c r="E107" t="s">
        <v>34</v>
      </c>
      <c r="F107">
        <v>1.1</v>
      </c>
      <c r="G107" t="s">
        <v>17</v>
      </c>
      <c r="H107" t="s">
        <v>920</v>
      </c>
      <c r="I107" s="2">
        <v>0.0421</v>
      </c>
      <c r="J107" s="4">
        <v>11690.14</v>
      </c>
      <c r="K107">
        <v>153.6254</v>
      </c>
      <c r="L107">
        <v>17.96</v>
      </c>
      <c r="M107" s="2">
        <v>0.0001</v>
      </c>
    </row>
    <row r="108" spans="1:13" ht="12.75">
      <c r="A108" t="s">
        <v>921</v>
      </c>
      <c r="C108">
        <v>6681381</v>
      </c>
      <c r="D108" t="s">
        <v>40</v>
      </c>
      <c r="E108" t="s">
        <v>34</v>
      </c>
      <c r="F108">
        <v>1.5</v>
      </c>
      <c r="G108" t="s">
        <v>17</v>
      </c>
      <c r="H108" t="s">
        <v>832</v>
      </c>
      <c r="I108" s="2">
        <v>0.0414</v>
      </c>
      <c r="J108" s="4">
        <v>24913.33</v>
      </c>
      <c r="K108">
        <v>141.6982</v>
      </c>
      <c r="L108">
        <v>35.3</v>
      </c>
      <c r="M108" s="2">
        <v>0.0002</v>
      </c>
    </row>
    <row r="109" spans="1:13" ht="12.75">
      <c r="A109" t="s">
        <v>922</v>
      </c>
      <c r="C109">
        <v>6681340</v>
      </c>
      <c r="D109" t="s">
        <v>40</v>
      </c>
      <c r="E109" t="s">
        <v>34</v>
      </c>
      <c r="F109">
        <v>1.4</v>
      </c>
      <c r="G109" t="s">
        <v>17</v>
      </c>
      <c r="H109" t="s">
        <v>920</v>
      </c>
      <c r="I109" s="2">
        <v>0.0417</v>
      </c>
      <c r="J109" s="4">
        <v>41853</v>
      </c>
      <c r="K109">
        <v>144.3502</v>
      </c>
      <c r="L109">
        <v>60.41</v>
      </c>
      <c r="M109" s="2">
        <v>0.0003</v>
      </c>
    </row>
    <row r="110" spans="1:13" ht="12.75">
      <c r="A110" t="s">
        <v>923</v>
      </c>
      <c r="C110">
        <v>6681597</v>
      </c>
      <c r="D110" t="s">
        <v>40</v>
      </c>
      <c r="E110" t="s">
        <v>34</v>
      </c>
      <c r="F110">
        <v>1.9</v>
      </c>
      <c r="G110" t="s">
        <v>17</v>
      </c>
      <c r="H110" t="s">
        <v>822</v>
      </c>
      <c r="I110" s="2">
        <v>0.0416</v>
      </c>
      <c r="J110" s="4">
        <v>7899.21</v>
      </c>
      <c r="K110">
        <v>131.4475</v>
      </c>
      <c r="L110">
        <v>10.38</v>
      </c>
      <c r="M110" s="2">
        <v>0.0001</v>
      </c>
    </row>
    <row r="111" spans="1:13" ht="12.75">
      <c r="A111" t="s">
        <v>924</v>
      </c>
      <c r="C111">
        <v>6681480</v>
      </c>
      <c r="D111" t="s">
        <v>40</v>
      </c>
      <c r="E111" t="s">
        <v>34</v>
      </c>
      <c r="F111">
        <v>1.6</v>
      </c>
      <c r="G111" t="s">
        <v>17</v>
      </c>
      <c r="H111" t="s">
        <v>828</v>
      </c>
      <c r="I111" s="2">
        <v>0.0416</v>
      </c>
      <c r="J111" s="4">
        <v>17878.15</v>
      </c>
      <c r="K111">
        <v>137.3787</v>
      </c>
      <c r="L111">
        <v>24.56</v>
      </c>
      <c r="M111" s="2">
        <v>0.0001</v>
      </c>
    </row>
    <row r="112" spans="1:13" ht="12.75">
      <c r="A112" t="s">
        <v>925</v>
      </c>
      <c r="C112">
        <v>6681589</v>
      </c>
      <c r="D112" t="s">
        <v>40</v>
      </c>
      <c r="E112" t="s">
        <v>34</v>
      </c>
      <c r="F112">
        <v>1.8</v>
      </c>
      <c r="G112" t="s">
        <v>17</v>
      </c>
      <c r="H112" t="s">
        <v>926</v>
      </c>
      <c r="I112" s="2">
        <v>0.0416</v>
      </c>
      <c r="J112" s="4">
        <v>17253.49</v>
      </c>
      <c r="K112">
        <v>131.9073</v>
      </c>
      <c r="L112">
        <v>22.76</v>
      </c>
      <c r="M112" s="2">
        <v>0.0001</v>
      </c>
    </row>
    <row r="113" spans="1:13" ht="12.75">
      <c r="A113" t="s">
        <v>927</v>
      </c>
      <c r="C113">
        <v>6681563</v>
      </c>
      <c r="D113" t="s">
        <v>40</v>
      </c>
      <c r="E113" t="s">
        <v>34</v>
      </c>
      <c r="F113">
        <v>1.8</v>
      </c>
      <c r="G113" t="s">
        <v>17</v>
      </c>
      <c r="H113" t="s">
        <v>838</v>
      </c>
      <c r="I113" s="2">
        <v>0.0416</v>
      </c>
      <c r="J113" s="4">
        <v>34673.32</v>
      </c>
      <c r="K113">
        <v>133.9788</v>
      </c>
      <c r="L113">
        <v>46.45</v>
      </c>
      <c r="M113" s="2">
        <v>0.0003</v>
      </c>
    </row>
    <row r="114" spans="1:13" ht="12.75">
      <c r="A114" t="s">
        <v>928</v>
      </c>
      <c r="C114">
        <v>6681431</v>
      </c>
      <c r="D114" t="s">
        <v>40</v>
      </c>
      <c r="E114" t="s">
        <v>34</v>
      </c>
      <c r="F114">
        <v>1.6</v>
      </c>
      <c r="G114" t="s">
        <v>17</v>
      </c>
      <c r="H114" t="s">
        <v>840</v>
      </c>
      <c r="I114" s="2">
        <v>0.0415</v>
      </c>
      <c r="J114" s="4">
        <v>32696.52</v>
      </c>
      <c r="K114">
        <v>139.0143</v>
      </c>
      <c r="L114">
        <v>45.45</v>
      </c>
      <c r="M114" s="2">
        <v>0.0003</v>
      </c>
    </row>
    <row r="115" spans="1:13" ht="12.75">
      <c r="A115" t="s">
        <v>929</v>
      </c>
      <c r="C115">
        <v>6681423</v>
      </c>
      <c r="D115" t="s">
        <v>40</v>
      </c>
      <c r="E115" t="s">
        <v>34</v>
      </c>
      <c r="F115">
        <v>1.5</v>
      </c>
      <c r="G115" t="s">
        <v>17</v>
      </c>
      <c r="H115" t="s">
        <v>826</v>
      </c>
      <c r="I115" s="2">
        <v>0.0416</v>
      </c>
      <c r="J115" s="4">
        <v>33638.76</v>
      </c>
      <c r="K115">
        <v>141.2337</v>
      </c>
      <c r="L115">
        <v>47.51</v>
      </c>
      <c r="M115" s="2">
        <v>0.0003</v>
      </c>
    </row>
    <row r="116" spans="1:13" ht="12.75">
      <c r="A116" t="s">
        <v>930</v>
      </c>
      <c r="C116">
        <v>6681613</v>
      </c>
      <c r="D116" t="s">
        <v>40</v>
      </c>
      <c r="E116" t="s">
        <v>34</v>
      </c>
      <c r="F116">
        <v>1.8</v>
      </c>
      <c r="G116" t="s">
        <v>17</v>
      </c>
      <c r="H116" t="s">
        <v>822</v>
      </c>
      <c r="I116" s="2">
        <v>0.0417</v>
      </c>
      <c r="J116" s="4">
        <v>10056.24</v>
      </c>
      <c r="K116">
        <v>132.6459</v>
      </c>
      <c r="L116">
        <v>13.34</v>
      </c>
      <c r="M116" s="2">
        <v>0.0001</v>
      </c>
    </row>
    <row r="117" spans="1:13" ht="12.75">
      <c r="A117" t="s">
        <v>931</v>
      </c>
      <c r="C117">
        <v>6681712</v>
      </c>
      <c r="D117" t="s">
        <v>40</v>
      </c>
      <c r="E117" t="s">
        <v>34</v>
      </c>
      <c r="F117">
        <v>2</v>
      </c>
      <c r="G117" t="s">
        <v>17</v>
      </c>
      <c r="H117" t="s">
        <v>832</v>
      </c>
      <c r="I117" s="2">
        <v>0.0418</v>
      </c>
      <c r="J117" s="4">
        <v>29026.21</v>
      </c>
      <c r="K117">
        <v>131.3906</v>
      </c>
      <c r="L117">
        <v>38.14</v>
      </c>
      <c r="M117" s="2">
        <v>0.0002</v>
      </c>
    </row>
    <row r="118" spans="1:13" ht="12.75">
      <c r="A118" t="s">
        <v>932</v>
      </c>
      <c r="C118">
        <v>6681647</v>
      </c>
      <c r="D118" t="s">
        <v>40</v>
      </c>
      <c r="E118" t="s">
        <v>34</v>
      </c>
      <c r="F118">
        <v>1.8</v>
      </c>
      <c r="G118" t="s">
        <v>17</v>
      </c>
      <c r="H118" t="s">
        <v>840</v>
      </c>
      <c r="I118" s="2">
        <v>0.0417</v>
      </c>
      <c r="J118" s="4">
        <v>26879.25</v>
      </c>
      <c r="K118">
        <v>132.6335</v>
      </c>
      <c r="L118">
        <v>35.65</v>
      </c>
      <c r="M118" s="2">
        <v>0.0002</v>
      </c>
    </row>
    <row r="119" spans="1:13" ht="12.75">
      <c r="A119" t="s">
        <v>933</v>
      </c>
      <c r="C119">
        <v>6681761</v>
      </c>
      <c r="D119" t="s">
        <v>40</v>
      </c>
      <c r="E119" t="s">
        <v>34</v>
      </c>
      <c r="F119">
        <v>2</v>
      </c>
      <c r="G119" t="s">
        <v>17</v>
      </c>
      <c r="H119" t="s">
        <v>868</v>
      </c>
      <c r="I119" s="2">
        <v>0.0419</v>
      </c>
      <c r="J119" s="4">
        <v>25475.71</v>
      </c>
      <c r="K119">
        <v>133.5246</v>
      </c>
      <c r="L119">
        <v>34.02</v>
      </c>
      <c r="M119" s="2">
        <v>0.0002</v>
      </c>
    </row>
    <row r="120" spans="1:13" ht="12.75">
      <c r="A120" t="s">
        <v>934</v>
      </c>
      <c r="C120">
        <v>6681811</v>
      </c>
      <c r="D120" t="s">
        <v>40</v>
      </c>
      <c r="E120" t="s">
        <v>34</v>
      </c>
      <c r="F120">
        <v>2.1</v>
      </c>
      <c r="G120" t="s">
        <v>17</v>
      </c>
      <c r="H120" t="s">
        <v>854</v>
      </c>
      <c r="I120" s="2">
        <v>0.042</v>
      </c>
      <c r="J120" s="4">
        <v>11015.48</v>
      </c>
      <c r="K120">
        <v>132.9122</v>
      </c>
      <c r="L120">
        <v>14.64</v>
      </c>
      <c r="M120" s="2">
        <v>0.0001</v>
      </c>
    </row>
    <row r="121" spans="1:13" ht="12.75">
      <c r="A121" t="s">
        <v>935</v>
      </c>
      <c r="C121">
        <v>6682645</v>
      </c>
      <c r="D121" t="s">
        <v>40</v>
      </c>
      <c r="E121" t="s">
        <v>34</v>
      </c>
      <c r="F121">
        <v>3</v>
      </c>
      <c r="G121" t="s">
        <v>17</v>
      </c>
      <c r="H121" t="s">
        <v>936</v>
      </c>
      <c r="I121" s="2">
        <v>0.0448</v>
      </c>
      <c r="J121" s="4">
        <v>112790.85</v>
      </c>
      <c r="K121">
        <v>126.1285</v>
      </c>
      <c r="L121">
        <v>142.26</v>
      </c>
      <c r="M121" s="2">
        <v>0.0008</v>
      </c>
    </row>
    <row r="122" spans="1:13" ht="12.75">
      <c r="A122" t="s">
        <v>937</v>
      </c>
      <c r="C122">
        <v>6682496</v>
      </c>
      <c r="D122" t="s">
        <v>40</v>
      </c>
      <c r="E122" t="s">
        <v>34</v>
      </c>
      <c r="F122">
        <v>2.9</v>
      </c>
      <c r="G122" t="s">
        <v>17</v>
      </c>
      <c r="H122" t="s">
        <v>858</v>
      </c>
      <c r="I122" s="2">
        <v>0.0449</v>
      </c>
      <c r="J122" s="4">
        <v>104381.75</v>
      </c>
      <c r="K122">
        <v>131.2738</v>
      </c>
      <c r="L122">
        <v>137.03</v>
      </c>
      <c r="M122" s="2">
        <v>0.0008</v>
      </c>
    </row>
    <row r="123" spans="1:13" ht="12.75">
      <c r="A123" t="s">
        <v>938</v>
      </c>
      <c r="C123">
        <v>6682710</v>
      </c>
      <c r="D123" t="s">
        <v>40</v>
      </c>
      <c r="E123" t="s">
        <v>34</v>
      </c>
      <c r="F123">
        <v>3.3</v>
      </c>
      <c r="G123" t="s">
        <v>17</v>
      </c>
      <c r="H123" t="s">
        <v>939</v>
      </c>
      <c r="I123" s="2">
        <v>0.0454</v>
      </c>
      <c r="J123" s="4">
        <v>205919.56</v>
      </c>
      <c r="K123">
        <v>125.8965</v>
      </c>
      <c r="L123">
        <v>259.25</v>
      </c>
      <c r="M123" s="2">
        <v>0.0014</v>
      </c>
    </row>
    <row r="124" spans="1:13" ht="12.75">
      <c r="A124" t="s">
        <v>940</v>
      </c>
      <c r="C124">
        <v>6682421</v>
      </c>
      <c r="D124" t="s">
        <v>40</v>
      </c>
      <c r="E124" t="s">
        <v>34</v>
      </c>
      <c r="F124">
        <v>2.8</v>
      </c>
      <c r="G124" t="s">
        <v>17</v>
      </c>
      <c r="H124" t="s">
        <v>941</v>
      </c>
      <c r="I124" s="2">
        <v>0.0445</v>
      </c>
      <c r="J124" s="4">
        <v>510460.47</v>
      </c>
      <c r="K124">
        <v>131.1903</v>
      </c>
      <c r="L124">
        <v>669.67</v>
      </c>
      <c r="M124" s="2">
        <v>0.0037</v>
      </c>
    </row>
    <row r="125" spans="1:13" ht="12.75">
      <c r="A125" t="s">
        <v>942</v>
      </c>
      <c r="C125">
        <v>6682793</v>
      </c>
      <c r="D125" t="s">
        <v>40</v>
      </c>
      <c r="E125" t="s">
        <v>34</v>
      </c>
      <c r="F125">
        <v>3.6</v>
      </c>
      <c r="G125" t="s">
        <v>17</v>
      </c>
      <c r="H125" t="s">
        <v>854</v>
      </c>
      <c r="I125" s="2">
        <v>0.046</v>
      </c>
      <c r="J125" s="4">
        <v>244958.26</v>
      </c>
      <c r="K125">
        <v>120.3087</v>
      </c>
      <c r="L125">
        <v>294.71</v>
      </c>
      <c r="M125" s="2">
        <v>0.0016</v>
      </c>
    </row>
    <row r="126" spans="1:13" ht="12.75">
      <c r="A126" t="s">
        <v>943</v>
      </c>
      <c r="C126">
        <v>6682850</v>
      </c>
      <c r="D126" t="s">
        <v>40</v>
      </c>
      <c r="E126" t="s">
        <v>34</v>
      </c>
      <c r="F126">
        <v>4.1</v>
      </c>
      <c r="G126" t="s">
        <v>17</v>
      </c>
      <c r="H126" t="s">
        <v>944</v>
      </c>
      <c r="I126" s="2">
        <v>0.0467</v>
      </c>
      <c r="J126" s="4">
        <v>278044.45</v>
      </c>
      <c r="K126">
        <v>120.3717</v>
      </c>
      <c r="L126">
        <v>334.69</v>
      </c>
      <c r="M126" s="2">
        <v>0.0019</v>
      </c>
    </row>
    <row r="127" spans="1:13" ht="12.75">
      <c r="A127" t="s">
        <v>945</v>
      </c>
      <c r="C127">
        <v>6682835</v>
      </c>
      <c r="D127" t="s">
        <v>40</v>
      </c>
      <c r="E127" t="s">
        <v>34</v>
      </c>
      <c r="F127">
        <v>4</v>
      </c>
      <c r="G127" t="s">
        <v>17</v>
      </c>
      <c r="H127" t="s">
        <v>863</v>
      </c>
      <c r="I127" s="2">
        <v>0.0467</v>
      </c>
      <c r="J127" s="4">
        <v>322892.17</v>
      </c>
      <c r="K127">
        <v>119.9174</v>
      </c>
      <c r="L127">
        <v>387.2</v>
      </c>
      <c r="M127" s="2">
        <v>0.0022</v>
      </c>
    </row>
    <row r="128" spans="1:13" ht="12.75">
      <c r="A128" t="s">
        <v>946</v>
      </c>
      <c r="C128">
        <v>6683122</v>
      </c>
      <c r="D128" t="s">
        <v>40</v>
      </c>
      <c r="E128" t="s">
        <v>34</v>
      </c>
      <c r="F128">
        <v>4.5</v>
      </c>
      <c r="G128" t="s">
        <v>17</v>
      </c>
      <c r="H128" t="s">
        <v>888</v>
      </c>
      <c r="I128" s="2">
        <v>0.0481</v>
      </c>
      <c r="J128" s="4">
        <v>196516.89</v>
      </c>
      <c r="K128">
        <v>114.6677</v>
      </c>
      <c r="L128">
        <v>225.34</v>
      </c>
      <c r="M128" s="2">
        <v>0.0013</v>
      </c>
    </row>
    <row r="129" spans="1:13" ht="12.75">
      <c r="A129" t="s">
        <v>947</v>
      </c>
      <c r="C129">
        <v>6683205</v>
      </c>
      <c r="D129" t="s">
        <v>40</v>
      </c>
      <c r="E129" t="s">
        <v>34</v>
      </c>
      <c r="F129">
        <v>4.5</v>
      </c>
      <c r="G129" t="s">
        <v>17</v>
      </c>
      <c r="H129" t="s">
        <v>863</v>
      </c>
      <c r="I129" s="2">
        <v>0.0486</v>
      </c>
      <c r="J129" s="4">
        <v>224864.75</v>
      </c>
      <c r="K129">
        <v>114.7174</v>
      </c>
      <c r="L129">
        <v>257.96</v>
      </c>
      <c r="M129" s="2">
        <v>0.0014</v>
      </c>
    </row>
    <row r="130" spans="1:13" ht="12.75">
      <c r="A130" t="s">
        <v>948</v>
      </c>
      <c r="C130">
        <v>6683197</v>
      </c>
      <c r="D130" t="s">
        <v>40</v>
      </c>
      <c r="E130" t="s">
        <v>34</v>
      </c>
      <c r="F130">
        <v>4.5</v>
      </c>
      <c r="G130" t="s">
        <v>17</v>
      </c>
      <c r="H130" t="s">
        <v>818</v>
      </c>
      <c r="I130" s="2">
        <v>0.0486</v>
      </c>
      <c r="J130" s="4">
        <v>205006.75</v>
      </c>
      <c r="K130">
        <v>115.2986</v>
      </c>
      <c r="L130">
        <v>236.37</v>
      </c>
      <c r="M130" s="2">
        <v>0.0013</v>
      </c>
    </row>
    <row r="131" spans="1:13" ht="12.75">
      <c r="A131" t="s">
        <v>949</v>
      </c>
      <c r="C131">
        <v>6851083</v>
      </c>
      <c r="D131" t="s">
        <v>40</v>
      </c>
      <c r="E131" t="s">
        <v>34</v>
      </c>
      <c r="F131">
        <v>1.9</v>
      </c>
      <c r="G131" t="s">
        <v>17</v>
      </c>
      <c r="H131" t="s">
        <v>822</v>
      </c>
      <c r="I131" s="2">
        <v>0.0418</v>
      </c>
      <c r="J131" s="4">
        <v>160899.51</v>
      </c>
      <c r="K131">
        <v>130.5063</v>
      </c>
      <c r="L131">
        <v>209.98</v>
      </c>
      <c r="M131" s="2">
        <v>0.0012</v>
      </c>
    </row>
    <row r="132" spans="1:13" ht="12.75">
      <c r="A132" t="s">
        <v>950</v>
      </c>
      <c r="C132">
        <v>6851182</v>
      </c>
      <c r="D132" t="s">
        <v>40</v>
      </c>
      <c r="E132" t="s">
        <v>34</v>
      </c>
      <c r="F132">
        <v>2.1</v>
      </c>
      <c r="G132" t="s">
        <v>17</v>
      </c>
      <c r="H132" t="s">
        <v>870</v>
      </c>
      <c r="I132" s="2">
        <v>0.0421</v>
      </c>
      <c r="J132" s="4">
        <v>86549.72</v>
      </c>
      <c r="K132">
        <v>133.6304</v>
      </c>
      <c r="L132">
        <v>115.66</v>
      </c>
      <c r="M132" s="2">
        <v>0.0006</v>
      </c>
    </row>
    <row r="133" spans="1:13" ht="12.75">
      <c r="A133" t="s">
        <v>950</v>
      </c>
      <c r="C133">
        <v>6851174</v>
      </c>
      <c r="D133" t="s">
        <v>40</v>
      </c>
      <c r="E133" t="s">
        <v>34</v>
      </c>
      <c r="F133">
        <v>2.1</v>
      </c>
      <c r="G133" t="s">
        <v>17</v>
      </c>
      <c r="H133" t="s">
        <v>870</v>
      </c>
      <c r="I133" s="2">
        <v>0.0421</v>
      </c>
      <c r="J133" s="4">
        <v>115399.68</v>
      </c>
      <c r="K133">
        <v>133.7677</v>
      </c>
      <c r="L133">
        <v>154.37</v>
      </c>
      <c r="M133" s="2">
        <v>0.0009</v>
      </c>
    </row>
    <row r="134" spans="1:13" ht="12.75">
      <c r="A134" t="s">
        <v>951</v>
      </c>
      <c r="C134">
        <v>6851109</v>
      </c>
      <c r="D134" t="s">
        <v>40</v>
      </c>
      <c r="E134" t="s">
        <v>34</v>
      </c>
      <c r="F134">
        <v>2</v>
      </c>
      <c r="G134" t="s">
        <v>17</v>
      </c>
      <c r="H134" t="s">
        <v>952</v>
      </c>
      <c r="I134" s="2">
        <v>0.0419</v>
      </c>
      <c r="J134" s="4">
        <v>47206.71</v>
      </c>
      <c r="K134">
        <v>133.2127</v>
      </c>
      <c r="L134">
        <v>62.89</v>
      </c>
      <c r="M134" s="2">
        <v>0.0004</v>
      </c>
    </row>
    <row r="135" spans="1:13" ht="12.75">
      <c r="A135" t="s">
        <v>953</v>
      </c>
      <c r="C135">
        <v>6851158</v>
      </c>
      <c r="D135" t="s">
        <v>40</v>
      </c>
      <c r="E135" t="s">
        <v>34</v>
      </c>
      <c r="F135">
        <v>2.1</v>
      </c>
      <c r="G135" t="s">
        <v>17</v>
      </c>
      <c r="H135" t="s">
        <v>944</v>
      </c>
      <c r="I135" s="2">
        <v>0.0421</v>
      </c>
      <c r="J135" s="4">
        <v>55686.09</v>
      </c>
      <c r="K135">
        <v>133.3788</v>
      </c>
      <c r="L135">
        <v>74.27</v>
      </c>
      <c r="M135" s="2">
        <v>0.0004</v>
      </c>
    </row>
    <row r="136" spans="1:13" ht="12.75">
      <c r="A136" t="s">
        <v>954</v>
      </c>
      <c r="C136">
        <v>6851505</v>
      </c>
      <c r="D136" t="s">
        <v>40</v>
      </c>
      <c r="E136" t="s">
        <v>34</v>
      </c>
      <c r="F136">
        <v>3.2</v>
      </c>
      <c r="G136" t="s">
        <v>17</v>
      </c>
      <c r="H136" t="s">
        <v>914</v>
      </c>
      <c r="I136" s="2">
        <v>0.0451</v>
      </c>
      <c r="J136" s="4">
        <v>79703.14</v>
      </c>
      <c r="K136">
        <v>125.6828</v>
      </c>
      <c r="L136">
        <v>100.17</v>
      </c>
      <c r="M136" s="2">
        <v>0.0006</v>
      </c>
    </row>
    <row r="137" spans="1:13" ht="12.75">
      <c r="A137" t="s">
        <v>955</v>
      </c>
      <c r="C137">
        <v>6851653</v>
      </c>
      <c r="D137" t="s">
        <v>40</v>
      </c>
      <c r="E137" t="s">
        <v>34</v>
      </c>
      <c r="F137">
        <v>4.2</v>
      </c>
      <c r="G137" t="s">
        <v>17</v>
      </c>
      <c r="H137" t="s">
        <v>956</v>
      </c>
      <c r="I137" s="2">
        <v>0.047</v>
      </c>
      <c r="J137" s="4">
        <v>283612.26</v>
      </c>
      <c r="K137">
        <v>119.8378</v>
      </c>
      <c r="L137">
        <v>339.87</v>
      </c>
      <c r="M137" s="2">
        <v>0.0019</v>
      </c>
    </row>
    <row r="138" spans="1:13" ht="12.75">
      <c r="A138" s="1" t="s">
        <v>142</v>
      </c>
      <c r="F138" s="1">
        <v>3.2</v>
      </c>
      <c r="I138" s="5">
        <v>0.0452</v>
      </c>
      <c r="J138" s="6">
        <v>3594956.83</v>
      </c>
      <c r="L138" s="6">
        <v>4500.4</v>
      </c>
      <c r="M138" s="5">
        <v>0.0251</v>
      </c>
    </row>
    <row r="139" ht="12.75">
      <c r="A139" t="s">
        <v>957</v>
      </c>
    </row>
    <row r="140" spans="1:13" ht="12.75">
      <c r="A140" t="s">
        <v>958</v>
      </c>
      <c r="C140">
        <v>7251861</v>
      </c>
      <c r="D140" t="s">
        <v>36</v>
      </c>
      <c r="E140" t="s">
        <v>34</v>
      </c>
      <c r="F140">
        <v>1.8</v>
      </c>
      <c r="G140" t="s">
        <v>17</v>
      </c>
      <c r="H140" t="s">
        <v>846</v>
      </c>
      <c r="I140" s="2">
        <v>0.0739</v>
      </c>
      <c r="J140" s="4">
        <v>9433.67</v>
      </c>
      <c r="K140">
        <v>124.5493</v>
      </c>
      <c r="L140">
        <v>11.75</v>
      </c>
      <c r="M140" s="2">
        <v>0.0001</v>
      </c>
    </row>
    <row r="141" spans="1:13" ht="12.75">
      <c r="A141" t="s">
        <v>959</v>
      </c>
      <c r="C141">
        <v>7251762</v>
      </c>
      <c r="D141" t="s">
        <v>36</v>
      </c>
      <c r="E141" t="s">
        <v>34</v>
      </c>
      <c r="F141">
        <v>1.6</v>
      </c>
      <c r="G141" t="s">
        <v>17</v>
      </c>
      <c r="H141" t="s">
        <v>828</v>
      </c>
      <c r="I141" s="2">
        <v>0.0738</v>
      </c>
      <c r="J141" s="4">
        <v>8939.09</v>
      </c>
      <c r="K141">
        <v>130.4007</v>
      </c>
      <c r="L141">
        <v>11.66</v>
      </c>
      <c r="M141" s="2">
        <v>0.0001</v>
      </c>
    </row>
    <row r="142" spans="1:12" ht="12.75">
      <c r="A142" t="s">
        <v>959</v>
      </c>
      <c r="C142">
        <v>7251721</v>
      </c>
      <c r="D142" t="s">
        <v>36</v>
      </c>
      <c r="E142" t="s">
        <v>34</v>
      </c>
      <c r="F142">
        <v>1.5</v>
      </c>
      <c r="G142" t="s">
        <v>17</v>
      </c>
      <c r="H142" t="s">
        <v>828</v>
      </c>
      <c r="I142" s="2">
        <v>0.0737</v>
      </c>
      <c r="J142" s="4">
        <v>2979.69</v>
      </c>
      <c r="K142">
        <v>132.4718</v>
      </c>
      <c r="L142">
        <v>3.95</v>
      </c>
    </row>
    <row r="143" spans="1:13" ht="12.75">
      <c r="A143" t="s">
        <v>959</v>
      </c>
      <c r="C143">
        <v>7251804</v>
      </c>
      <c r="D143" t="s">
        <v>36</v>
      </c>
      <c r="E143" t="s">
        <v>34</v>
      </c>
      <c r="F143">
        <v>1.7</v>
      </c>
      <c r="G143" t="s">
        <v>17</v>
      </c>
      <c r="H143" t="s">
        <v>828</v>
      </c>
      <c r="I143" s="2">
        <v>0.0738</v>
      </c>
      <c r="J143" s="4">
        <v>9524.5</v>
      </c>
      <c r="K143">
        <v>129.1851</v>
      </c>
      <c r="L143">
        <v>12.3</v>
      </c>
      <c r="M143" s="2">
        <v>0.0001</v>
      </c>
    </row>
    <row r="144" spans="1:13" ht="12.75">
      <c r="A144" t="s">
        <v>959</v>
      </c>
      <c r="C144">
        <v>7251788</v>
      </c>
      <c r="D144" t="s">
        <v>36</v>
      </c>
      <c r="E144" t="s">
        <v>34</v>
      </c>
      <c r="F144">
        <v>1.7</v>
      </c>
      <c r="G144" t="s">
        <v>17</v>
      </c>
      <c r="H144" t="s">
        <v>828</v>
      </c>
      <c r="I144" s="2">
        <v>0.0737</v>
      </c>
      <c r="J144" s="4">
        <v>47675.11</v>
      </c>
      <c r="K144">
        <v>128.6681</v>
      </c>
      <c r="L144">
        <v>61.34</v>
      </c>
      <c r="M144" s="2">
        <v>0.0003</v>
      </c>
    </row>
    <row r="145" spans="1:13" ht="12.75">
      <c r="A145" t="s">
        <v>960</v>
      </c>
      <c r="C145">
        <v>7252216</v>
      </c>
      <c r="D145" t="s">
        <v>36</v>
      </c>
      <c r="E145" t="s">
        <v>34</v>
      </c>
      <c r="F145">
        <v>2.1</v>
      </c>
      <c r="G145" t="s">
        <v>17</v>
      </c>
      <c r="H145" t="s">
        <v>900</v>
      </c>
      <c r="I145" s="2">
        <v>0.0745</v>
      </c>
      <c r="J145" s="4">
        <v>56138.11</v>
      </c>
      <c r="K145">
        <v>125.4718</v>
      </c>
      <c r="L145">
        <v>70.44</v>
      </c>
      <c r="M145" s="2">
        <v>0.0004</v>
      </c>
    </row>
    <row r="146" spans="1:13" ht="12.75">
      <c r="A146" s="1" t="s">
        <v>961</v>
      </c>
      <c r="F146" s="1">
        <v>1.9</v>
      </c>
      <c r="I146" s="5">
        <v>0.0741</v>
      </c>
      <c r="J146" s="6">
        <v>134690.17</v>
      </c>
      <c r="L146" s="1">
        <v>171.44</v>
      </c>
      <c r="M146" s="5">
        <v>0.001</v>
      </c>
    </row>
    <row r="147" ht="12.75">
      <c r="A147" t="s">
        <v>152</v>
      </c>
    </row>
    <row r="148" spans="1:13" ht="12.75">
      <c r="A148" t="s">
        <v>962</v>
      </c>
      <c r="C148">
        <v>7341985</v>
      </c>
      <c r="D148" t="s">
        <v>131</v>
      </c>
      <c r="E148" t="s">
        <v>34</v>
      </c>
      <c r="F148">
        <v>3.2</v>
      </c>
      <c r="G148" t="s">
        <v>17</v>
      </c>
      <c r="H148" t="s">
        <v>963</v>
      </c>
      <c r="I148" s="2">
        <v>0.0693</v>
      </c>
      <c r="J148" s="4">
        <v>488838.97</v>
      </c>
      <c r="K148">
        <v>116.8027</v>
      </c>
      <c r="L148">
        <v>570.98</v>
      </c>
      <c r="M148" s="2">
        <v>0.0032</v>
      </c>
    </row>
    <row r="149" spans="1:13" ht="12.75">
      <c r="A149" t="s">
        <v>964</v>
      </c>
      <c r="C149">
        <v>7341134</v>
      </c>
      <c r="D149" t="s">
        <v>131</v>
      </c>
      <c r="E149" t="s">
        <v>34</v>
      </c>
      <c r="F149">
        <v>1.2</v>
      </c>
      <c r="G149" t="s">
        <v>17</v>
      </c>
      <c r="H149" t="s">
        <v>822</v>
      </c>
      <c r="I149" s="2">
        <v>0.0658</v>
      </c>
      <c r="J149" s="4">
        <v>11906.34</v>
      </c>
      <c r="K149">
        <v>146.7912</v>
      </c>
      <c r="L149">
        <v>17.48</v>
      </c>
      <c r="M149" s="2">
        <v>0.0001</v>
      </c>
    </row>
    <row r="150" spans="1:13" ht="12.75">
      <c r="A150" t="s">
        <v>965</v>
      </c>
      <c r="C150">
        <v>7341191</v>
      </c>
      <c r="D150" t="s">
        <v>131</v>
      </c>
      <c r="E150" t="s">
        <v>34</v>
      </c>
      <c r="F150">
        <v>1.4</v>
      </c>
      <c r="G150" t="s">
        <v>17</v>
      </c>
      <c r="H150" t="s">
        <v>828</v>
      </c>
      <c r="I150" s="2">
        <v>0.0654</v>
      </c>
      <c r="J150" s="4">
        <v>82645.21</v>
      </c>
      <c r="K150">
        <v>139.0994</v>
      </c>
      <c r="L150">
        <v>114.96</v>
      </c>
      <c r="M150" s="2">
        <v>0.0006</v>
      </c>
    </row>
    <row r="151" spans="1:13" ht="12.75">
      <c r="A151" t="s">
        <v>966</v>
      </c>
      <c r="C151">
        <v>7341357</v>
      </c>
      <c r="D151" t="s">
        <v>131</v>
      </c>
      <c r="E151" t="s">
        <v>34</v>
      </c>
      <c r="F151">
        <v>1.9</v>
      </c>
      <c r="G151" t="s">
        <v>17</v>
      </c>
      <c r="H151" t="s">
        <v>967</v>
      </c>
      <c r="I151" s="2">
        <v>0.0656</v>
      </c>
      <c r="J151" s="4">
        <v>33411.1</v>
      </c>
      <c r="K151">
        <v>126.4643</v>
      </c>
      <c r="L151">
        <v>42.25</v>
      </c>
      <c r="M151" s="2">
        <v>0.0002</v>
      </c>
    </row>
    <row r="152" spans="1:13" ht="12.75">
      <c r="A152" t="s">
        <v>968</v>
      </c>
      <c r="C152">
        <v>7341845</v>
      </c>
      <c r="D152" t="s">
        <v>131</v>
      </c>
      <c r="E152" t="s">
        <v>34</v>
      </c>
      <c r="F152">
        <v>2.9</v>
      </c>
      <c r="G152" t="s">
        <v>17</v>
      </c>
      <c r="H152" t="s">
        <v>873</v>
      </c>
      <c r="I152" s="2">
        <v>0.0687</v>
      </c>
      <c r="J152" s="4">
        <v>313070.58</v>
      </c>
      <c r="K152">
        <v>117.6087</v>
      </c>
      <c r="L152">
        <v>368.2</v>
      </c>
      <c r="M152" s="2">
        <v>0.0021</v>
      </c>
    </row>
    <row r="153" spans="1:13" ht="12.75">
      <c r="A153" t="s">
        <v>969</v>
      </c>
      <c r="C153">
        <v>7341993</v>
      </c>
      <c r="D153" t="s">
        <v>131</v>
      </c>
      <c r="E153" t="s">
        <v>34</v>
      </c>
      <c r="F153">
        <v>3.1</v>
      </c>
      <c r="G153" t="s">
        <v>17</v>
      </c>
      <c r="H153" t="s">
        <v>970</v>
      </c>
      <c r="I153" s="2">
        <v>0.0693</v>
      </c>
      <c r="J153" s="4">
        <v>122688.13</v>
      </c>
      <c r="K153">
        <v>118.2493</v>
      </c>
      <c r="L153">
        <v>145.08</v>
      </c>
      <c r="M153" s="2">
        <v>0.0008</v>
      </c>
    </row>
    <row r="154" spans="1:13" ht="25.5">
      <c r="A154" s="3" t="s">
        <v>971</v>
      </c>
      <c r="C154">
        <v>7342181</v>
      </c>
      <c r="D154" t="s">
        <v>131</v>
      </c>
      <c r="E154" t="s">
        <v>34</v>
      </c>
      <c r="F154">
        <v>3.5</v>
      </c>
      <c r="G154" t="s">
        <v>17</v>
      </c>
      <c r="H154" t="s">
        <v>824</v>
      </c>
      <c r="I154" s="2">
        <v>0.0713</v>
      </c>
      <c r="J154" s="4">
        <v>156221.78</v>
      </c>
      <c r="K154">
        <v>111.3591</v>
      </c>
      <c r="L154">
        <v>173.97</v>
      </c>
      <c r="M154" s="2">
        <v>0.001</v>
      </c>
    </row>
    <row r="155" spans="1:13" ht="12.75">
      <c r="A155" t="s">
        <v>972</v>
      </c>
      <c r="C155">
        <v>7342280</v>
      </c>
      <c r="D155" t="s">
        <v>131</v>
      </c>
      <c r="E155" t="s">
        <v>34</v>
      </c>
      <c r="F155">
        <v>4.4</v>
      </c>
      <c r="G155" t="s">
        <v>17</v>
      </c>
      <c r="H155" t="s">
        <v>854</v>
      </c>
      <c r="I155" s="2">
        <v>0.0729</v>
      </c>
      <c r="J155" s="4">
        <v>458617.44</v>
      </c>
      <c r="K155">
        <v>102.8631</v>
      </c>
      <c r="L155">
        <v>471.75</v>
      </c>
      <c r="M155" s="2">
        <v>0.0026</v>
      </c>
    </row>
    <row r="156" spans="1:13" ht="12.75">
      <c r="A156" s="1" t="s">
        <v>154</v>
      </c>
      <c r="F156" s="1">
        <v>3.3</v>
      </c>
      <c r="I156" s="5">
        <v>0.0699</v>
      </c>
      <c r="J156" s="6">
        <v>1667399.55</v>
      </c>
      <c r="L156" s="6">
        <v>1904.66</v>
      </c>
      <c r="M156" s="5">
        <v>0.0106</v>
      </c>
    </row>
    <row r="157" ht="12.75">
      <c r="A157" t="s">
        <v>973</v>
      </c>
    </row>
    <row r="158" spans="1:13" ht="25.5">
      <c r="A158" s="3" t="s">
        <v>974</v>
      </c>
      <c r="C158">
        <v>6740179</v>
      </c>
      <c r="D158" t="s">
        <v>131</v>
      </c>
      <c r="E158" t="s">
        <v>34</v>
      </c>
      <c r="F158">
        <v>1.4</v>
      </c>
      <c r="G158" t="s">
        <v>17</v>
      </c>
      <c r="H158" t="s">
        <v>844</v>
      </c>
      <c r="I158" s="2">
        <v>0.0654</v>
      </c>
      <c r="J158" s="4">
        <v>20767.27</v>
      </c>
      <c r="K158">
        <v>139.3185</v>
      </c>
      <c r="L158">
        <v>28.93</v>
      </c>
      <c r="M158" s="2">
        <v>0.0002</v>
      </c>
    </row>
    <row r="159" spans="1:12" ht="25.5">
      <c r="A159" s="3" t="s">
        <v>974</v>
      </c>
      <c r="C159">
        <v>6740146</v>
      </c>
      <c r="D159" t="s">
        <v>131</v>
      </c>
      <c r="E159" t="s">
        <v>34</v>
      </c>
      <c r="F159">
        <v>1.1</v>
      </c>
      <c r="G159" t="s">
        <v>17</v>
      </c>
      <c r="H159" t="s">
        <v>844</v>
      </c>
      <c r="I159" s="2">
        <v>0.0656</v>
      </c>
      <c r="J159" s="4">
        <v>5470.31</v>
      </c>
      <c r="K159">
        <v>149.4424</v>
      </c>
      <c r="L159">
        <v>8.17</v>
      </c>
    </row>
    <row r="160" spans="1:13" ht="25.5">
      <c r="A160" s="3" t="s">
        <v>975</v>
      </c>
      <c r="C160">
        <v>6740229</v>
      </c>
      <c r="D160" t="s">
        <v>131</v>
      </c>
      <c r="E160" t="s">
        <v>34</v>
      </c>
      <c r="F160">
        <v>1.8</v>
      </c>
      <c r="G160" t="s">
        <v>17</v>
      </c>
      <c r="H160" t="s">
        <v>838</v>
      </c>
      <c r="I160" s="2">
        <v>0.0656</v>
      </c>
      <c r="J160" s="4">
        <v>33442.4</v>
      </c>
      <c r="K160">
        <v>127.0858</v>
      </c>
      <c r="L160">
        <v>42.5</v>
      </c>
      <c r="M160" s="2">
        <v>0.0002</v>
      </c>
    </row>
    <row r="161" spans="1:13" ht="25.5">
      <c r="A161" s="3" t="s">
        <v>976</v>
      </c>
      <c r="C161">
        <v>6740237</v>
      </c>
      <c r="D161" t="s">
        <v>131</v>
      </c>
      <c r="E161" t="s">
        <v>34</v>
      </c>
      <c r="F161">
        <v>1.9</v>
      </c>
      <c r="G161" t="s">
        <v>17</v>
      </c>
      <c r="H161" t="s">
        <v>977</v>
      </c>
      <c r="I161" s="2">
        <v>0.0656</v>
      </c>
      <c r="J161" s="4">
        <v>103817.14</v>
      </c>
      <c r="K161">
        <v>126.5936</v>
      </c>
      <c r="L161">
        <v>131.43</v>
      </c>
      <c r="M161" s="2">
        <v>0.0007</v>
      </c>
    </row>
    <row r="162" spans="1:13" ht="25.5">
      <c r="A162" s="3" t="s">
        <v>978</v>
      </c>
      <c r="C162">
        <v>6740286</v>
      </c>
      <c r="D162" t="s">
        <v>131</v>
      </c>
      <c r="E162" t="s">
        <v>34</v>
      </c>
      <c r="F162">
        <v>4.2</v>
      </c>
      <c r="G162" t="s">
        <v>17</v>
      </c>
      <c r="H162" t="s">
        <v>854</v>
      </c>
      <c r="I162" s="2">
        <v>0.0725</v>
      </c>
      <c r="J162" s="4">
        <v>131182.34</v>
      </c>
      <c r="K162">
        <v>101.0784</v>
      </c>
      <c r="L162">
        <v>132.6</v>
      </c>
      <c r="M162" s="2">
        <v>0.0007</v>
      </c>
    </row>
    <row r="163" spans="1:13" ht="12.75">
      <c r="A163" s="1" t="s">
        <v>979</v>
      </c>
      <c r="F163" s="1">
        <v>2.7</v>
      </c>
      <c r="I163" s="5">
        <v>0.0682</v>
      </c>
      <c r="J163" s="6">
        <v>294679.46</v>
      </c>
      <c r="L163" s="1">
        <v>343.63</v>
      </c>
      <c r="M163" s="5">
        <v>0.0019</v>
      </c>
    </row>
    <row r="164" ht="12.75">
      <c r="A164" t="s">
        <v>980</v>
      </c>
    </row>
    <row r="165" spans="1:13" ht="12.75">
      <c r="A165" t="s">
        <v>981</v>
      </c>
      <c r="C165">
        <v>7265085</v>
      </c>
      <c r="D165" t="s">
        <v>125</v>
      </c>
      <c r="E165" t="s">
        <v>34</v>
      </c>
      <c r="F165">
        <v>1.8</v>
      </c>
      <c r="G165" t="s">
        <v>17</v>
      </c>
      <c r="H165" t="s">
        <v>863</v>
      </c>
      <c r="I165" s="2">
        <v>0.1449</v>
      </c>
      <c r="J165" s="4">
        <v>49788.68</v>
      </c>
      <c r="K165">
        <v>111.5282</v>
      </c>
      <c r="L165">
        <v>55.53</v>
      </c>
      <c r="M165" s="2">
        <v>0.0003</v>
      </c>
    </row>
    <row r="166" spans="1:13" ht="12.75">
      <c r="A166" t="s">
        <v>982</v>
      </c>
      <c r="C166">
        <v>7265119</v>
      </c>
      <c r="D166" t="s">
        <v>125</v>
      </c>
      <c r="E166" t="s">
        <v>34</v>
      </c>
      <c r="F166">
        <v>1.9</v>
      </c>
      <c r="G166" t="s">
        <v>17</v>
      </c>
      <c r="H166" t="s">
        <v>852</v>
      </c>
      <c r="I166" s="2">
        <v>0.1452</v>
      </c>
      <c r="J166" s="4">
        <v>29348.96</v>
      </c>
      <c r="K166">
        <v>110.933</v>
      </c>
      <c r="L166">
        <v>32.56</v>
      </c>
      <c r="M166" s="2">
        <v>0.0002</v>
      </c>
    </row>
    <row r="167" spans="1:13" ht="12.75">
      <c r="A167" s="1" t="s">
        <v>983</v>
      </c>
      <c r="F167" s="1">
        <v>1.9</v>
      </c>
      <c r="I167" s="5">
        <v>0.145</v>
      </c>
      <c r="J167" s="6">
        <v>79137.64</v>
      </c>
      <c r="L167" s="1">
        <v>88.09</v>
      </c>
      <c r="M167" s="5">
        <v>0.0005</v>
      </c>
    </row>
    <row r="168" ht="12.75">
      <c r="A168" t="s">
        <v>550</v>
      </c>
    </row>
    <row r="169" ht="12.75">
      <c r="A169" t="s">
        <v>984</v>
      </c>
    </row>
    <row r="170" ht="12.75">
      <c r="A170" t="s">
        <v>985</v>
      </c>
    </row>
    <row r="171" ht="12.75">
      <c r="A171" t="s">
        <v>443</v>
      </c>
    </row>
    <row r="172" spans="1:13" ht="12.75">
      <c r="A172" s="1" t="s">
        <v>44</v>
      </c>
      <c r="F172" s="1">
        <v>3.3</v>
      </c>
      <c r="I172" s="5">
        <v>0.0524</v>
      </c>
      <c r="J172" s="6">
        <v>14405291.9</v>
      </c>
      <c r="L172" s="6">
        <v>17438.33</v>
      </c>
      <c r="M172" s="5">
        <v>0.0973</v>
      </c>
    </row>
    <row r="173" ht="12.75">
      <c r="A173" t="s">
        <v>45</v>
      </c>
    </row>
    <row r="174" ht="12.75">
      <c r="A174" s="1" t="s">
        <v>48</v>
      </c>
    </row>
    <row r="175" spans="1:13" ht="12.75">
      <c r="A175" s="1" t="s">
        <v>986</v>
      </c>
      <c r="F175" s="1">
        <v>3.3</v>
      </c>
      <c r="I175" s="5">
        <v>0.0524</v>
      </c>
      <c r="J175" s="6">
        <v>14405291.9</v>
      </c>
      <c r="L175" s="6">
        <v>17438.33</v>
      </c>
      <c r="M175" s="5">
        <v>0.0973</v>
      </c>
    </row>
  </sheetData>
  <mergeCells count="5">
    <mergeCell ref="B5:C5"/>
    <mergeCell ref="B1:D1"/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00390625" style="0" bestFit="1" customWidth="1"/>
    <col min="11" max="11" width="5.7109375" style="0" bestFit="1" customWidth="1"/>
    <col min="12" max="12" width="8.00390625" style="0" bestFit="1" customWidth="1"/>
    <col min="13" max="13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793</v>
      </c>
      <c r="C4" s="10"/>
    </row>
    <row r="5" spans="2:3" ht="12.75">
      <c r="B5" s="9"/>
      <c r="C5" s="10"/>
    </row>
    <row r="7" spans="3:13" ht="12.75">
      <c r="C7" s="1" t="s">
        <v>4</v>
      </c>
      <c r="D7" s="1" t="s">
        <v>5</v>
      </c>
      <c r="E7" s="1" t="s">
        <v>6</v>
      </c>
      <c r="F7" s="1" t="s">
        <v>52</v>
      </c>
      <c r="G7" s="1" t="s">
        <v>7</v>
      </c>
      <c r="H7" s="1" t="s">
        <v>794</v>
      </c>
      <c r="I7" s="1" t="s">
        <v>9</v>
      </c>
      <c r="J7" s="1" t="s">
        <v>53</v>
      </c>
      <c r="K7" s="1" t="s">
        <v>54</v>
      </c>
      <c r="L7" s="1" t="s">
        <v>540</v>
      </c>
      <c r="M7" s="1" t="s">
        <v>11</v>
      </c>
    </row>
    <row r="8" spans="6:13" ht="12.75">
      <c r="F8" t="s">
        <v>57</v>
      </c>
      <c r="H8" t="s">
        <v>12</v>
      </c>
      <c r="I8" t="s">
        <v>12</v>
      </c>
      <c r="J8" t="s">
        <v>58</v>
      </c>
      <c r="K8" t="s">
        <v>59</v>
      </c>
      <c r="L8" t="s">
        <v>13</v>
      </c>
      <c r="M8" t="s">
        <v>12</v>
      </c>
    </row>
    <row r="9" ht="12.75">
      <c r="A9" t="s">
        <v>795</v>
      </c>
    </row>
    <row r="10" ht="12.75">
      <c r="A10" t="s">
        <v>14</v>
      </c>
    </row>
    <row r="11" ht="25.5">
      <c r="A11" s="8" t="s">
        <v>796</v>
      </c>
    </row>
    <row r="12" ht="25.5">
      <c r="A12" s="8" t="s">
        <v>797</v>
      </c>
    </row>
    <row r="13" ht="12.75">
      <c r="A13" s="1" t="s">
        <v>798</v>
      </c>
    </row>
    <row r="14" ht="12.75">
      <c r="A14" s="1" t="s">
        <v>799</v>
      </c>
    </row>
    <row r="15" ht="12.75">
      <c r="A15" s="1" t="s">
        <v>800</v>
      </c>
    </row>
    <row r="16" ht="12.75">
      <c r="A16" t="s">
        <v>801</v>
      </c>
    </row>
    <row r="17" ht="12.75">
      <c r="A17" t="s">
        <v>802</v>
      </c>
    </row>
    <row r="18" ht="12.75">
      <c r="A18" t="s">
        <v>803</v>
      </c>
    </row>
    <row r="19" ht="12.75">
      <c r="A19" s="1" t="s">
        <v>804</v>
      </c>
    </row>
    <row r="20" ht="25.5">
      <c r="A20" s="8" t="s">
        <v>805</v>
      </c>
    </row>
    <row r="21" ht="12.75">
      <c r="A21" s="1" t="s">
        <v>806</v>
      </c>
    </row>
    <row r="22" ht="12.75">
      <c r="A22" s="1" t="s">
        <v>807</v>
      </c>
    </row>
    <row r="23" ht="12.75">
      <c r="A23" t="s">
        <v>45</v>
      </c>
    </row>
    <row r="24" ht="25.5">
      <c r="A24" s="8" t="s">
        <v>808</v>
      </c>
    </row>
    <row r="25" ht="12.75">
      <c r="A25" s="1" t="s">
        <v>798</v>
      </c>
    </row>
    <row r="26" ht="12.75">
      <c r="A26" s="1" t="s">
        <v>799</v>
      </c>
    </row>
    <row r="27" ht="12.75">
      <c r="A27" s="1" t="s">
        <v>806</v>
      </c>
    </row>
    <row r="28" ht="12.75">
      <c r="A28" s="1" t="s">
        <v>809</v>
      </c>
    </row>
    <row r="29" ht="12.75">
      <c r="A29" s="1" t="s">
        <v>810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3" max="3" width="13.4218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0.140625" style="0" bestFit="1" customWidth="1"/>
    <col min="13" max="13" width="6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778</v>
      </c>
      <c r="C4" s="10"/>
    </row>
    <row r="5" spans="2:3" ht="12.75">
      <c r="B5" s="9"/>
      <c r="C5" s="10"/>
    </row>
    <row r="7" spans="3:16" ht="12.75">
      <c r="C7" s="1" t="s">
        <v>4</v>
      </c>
      <c r="D7" s="1" t="s">
        <v>526</v>
      </c>
      <c r="E7" s="1" t="s">
        <v>5</v>
      </c>
      <c r="F7" s="1" t="s">
        <v>6</v>
      </c>
      <c r="G7" s="1" t="s">
        <v>51</v>
      </c>
      <c r="H7" s="1" t="s">
        <v>52</v>
      </c>
      <c r="I7" s="1" t="s">
        <v>7</v>
      </c>
      <c r="J7" s="1" t="s">
        <v>8</v>
      </c>
      <c r="K7" s="1" t="s">
        <v>9</v>
      </c>
      <c r="L7" s="1" t="s">
        <v>53</v>
      </c>
      <c r="M7" s="1" t="s">
        <v>54</v>
      </c>
      <c r="N7" s="1" t="s">
        <v>10</v>
      </c>
      <c r="O7" s="1" t="s">
        <v>55</v>
      </c>
      <c r="P7" s="1" t="s">
        <v>11</v>
      </c>
    </row>
    <row r="8" spans="7:16" ht="12.75">
      <c r="G8" t="s">
        <v>56</v>
      </c>
      <c r="H8" t="s">
        <v>57</v>
      </c>
      <c r="J8" t="s">
        <v>12</v>
      </c>
      <c r="K8" t="s">
        <v>12</v>
      </c>
      <c r="L8" t="s">
        <v>58</v>
      </c>
      <c r="M8" t="s">
        <v>59</v>
      </c>
      <c r="N8" t="s">
        <v>13</v>
      </c>
      <c r="O8" t="s">
        <v>12</v>
      </c>
      <c r="P8" t="s">
        <v>12</v>
      </c>
    </row>
    <row r="9" ht="12.75">
      <c r="A9" t="s">
        <v>14</v>
      </c>
    </row>
    <row r="10" ht="12.75">
      <c r="A10" t="s">
        <v>527</v>
      </c>
    </row>
    <row r="11" ht="12.75">
      <c r="A11" s="1" t="s">
        <v>528</v>
      </c>
    </row>
    <row r="12" ht="12.75">
      <c r="A12" t="s">
        <v>529</v>
      </c>
    </row>
    <row r="13" ht="12.75">
      <c r="A13" s="1" t="s">
        <v>530</v>
      </c>
    </row>
    <row r="14" ht="12.75">
      <c r="A14" t="s">
        <v>779</v>
      </c>
    </row>
    <row r="15" ht="12.75">
      <c r="A15" t="s">
        <v>780</v>
      </c>
    </row>
    <row r="16" ht="12.75">
      <c r="A16" t="s">
        <v>781</v>
      </c>
    </row>
    <row r="17" ht="12.75">
      <c r="A17" t="s">
        <v>782</v>
      </c>
    </row>
    <row r="18" ht="12.75">
      <c r="A18" t="s">
        <v>783</v>
      </c>
    </row>
    <row r="19" ht="12.75">
      <c r="A19" s="1" t="s">
        <v>536</v>
      </c>
    </row>
    <row r="20" ht="12.75">
      <c r="A20" s="1" t="s">
        <v>44</v>
      </c>
    </row>
    <row r="21" ht="12.75">
      <c r="A21" t="s">
        <v>45</v>
      </c>
    </row>
    <row r="22" ht="12.75">
      <c r="A22" t="s">
        <v>527</v>
      </c>
    </row>
    <row r="23" ht="12.75">
      <c r="A23" s="1" t="s">
        <v>528</v>
      </c>
    </row>
    <row r="24" ht="12.75">
      <c r="A24" t="s">
        <v>529</v>
      </c>
    </row>
    <row r="25" ht="12.75">
      <c r="A25" t="s">
        <v>784</v>
      </c>
    </row>
    <row r="26" spans="1:16" ht="12.75">
      <c r="A26" t="s">
        <v>785</v>
      </c>
      <c r="C26" t="s">
        <v>786</v>
      </c>
      <c r="G26" t="s">
        <v>720</v>
      </c>
      <c r="H26">
        <v>0.1</v>
      </c>
      <c r="I26" t="s">
        <v>17</v>
      </c>
      <c r="L26" s="4">
        <v>140000</v>
      </c>
      <c r="M26">
        <v>51.38</v>
      </c>
      <c r="N26">
        <v>71.93</v>
      </c>
      <c r="O26" s="2">
        <v>0.0047</v>
      </c>
      <c r="P26" s="2">
        <v>0.0004</v>
      </c>
    </row>
    <row r="27" spans="1:16" ht="12.75">
      <c r="A27" t="s">
        <v>787</v>
      </c>
      <c r="C27" t="s">
        <v>788</v>
      </c>
      <c r="G27" t="s">
        <v>789</v>
      </c>
      <c r="H27">
        <v>0.1</v>
      </c>
      <c r="I27" t="s">
        <v>17</v>
      </c>
      <c r="L27" s="4">
        <v>300000</v>
      </c>
      <c r="M27">
        <v>56.94</v>
      </c>
      <c r="N27">
        <v>170.82</v>
      </c>
      <c r="O27" s="2">
        <v>0.0197</v>
      </c>
      <c r="P27" s="2">
        <v>0.001</v>
      </c>
    </row>
    <row r="28" spans="1:16" ht="12.75">
      <c r="A28" s="1" t="s">
        <v>790</v>
      </c>
      <c r="H28" s="1">
        <v>0.1</v>
      </c>
      <c r="N28" s="1">
        <v>242.75</v>
      </c>
      <c r="O28" s="5">
        <v>0.0097</v>
      </c>
      <c r="P28" s="5">
        <v>0.0014</v>
      </c>
    </row>
    <row r="29" ht="12.75">
      <c r="A29" t="s">
        <v>470</v>
      </c>
    </row>
    <row r="30" spans="1:16" ht="12.75">
      <c r="A30" t="s">
        <v>791</v>
      </c>
      <c r="C30" t="s">
        <v>792</v>
      </c>
      <c r="G30" s="7">
        <v>39295</v>
      </c>
      <c r="H30">
        <v>0.1</v>
      </c>
      <c r="I30" t="s">
        <v>21</v>
      </c>
      <c r="L30" s="4">
        <v>140000</v>
      </c>
      <c r="M30">
        <v>58.1</v>
      </c>
      <c r="N30">
        <v>81.34</v>
      </c>
      <c r="O30" s="2">
        <v>0.0215</v>
      </c>
      <c r="P30" s="2">
        <v>0.0005</v>
      </c>
    </row>
    <row r="31" spans="1:16" ht="12.75">
      <c r="A31" s="1" t="s">
        <v>487</v>
      </c>
      <c r="H31" s="1">
        <v>0.1</v>
      </c>
      <c r="N31" s="1">
        <v>81.34</v>
      </c>
      <c r="O31" s="5">
        <v>0.0215</v>
      </c>
      <c r="P31" s="5">
        <v>0.0005</v>
      </c>
    </row>
    <row r="32" spans="1:16" ht="12.75">
      <c r="A32" s="1" t="s">
        <v>530</v>
      </c>
      <c r="H32" s="1">
        <v>0.1</v>
      </c>
      <c r="N32" s="1">
        <v>324.09</v>
      </c>
      <c r="O32" s="5">
        <v>0.0112</v>
      </c>
      <c r="P32" s="5">
        <v>0.0018</v>
      </c>
    </row>
    <row r="33" ht="12.75">
      <c r="A33" t="s">
        <v>779</v>
      </c>
    </row>
    <row r="34" ht="12.75">
      <c r="A34" t="s">
        <v>780</v>
      </c>
    </row>
    <row r="35" ht="12.75">
      <c r="A35" t="s">
        <v>781</v>
      </c>
    </row>
    <row r="36" ht="12.75">
      <c r="A36" t="s">
        <v>782</v>
      </c>
    </row>
    <row r="37" ht="12.75">
      <c r="A37" t="s">
        <v>783</v>
      </c>
    </row>
    <row r="38" ht="12.75">
      <c r="A38" s="1" t="s">
        <v>536</v>
      </c>
    </row>
    <row r="39" spans="1:16" ht="12.75">
      <c r="A39" s="1" t="s">
        <v>48</v>
      </c>
      <c r="H39" s="1">
        <v>0.1</v>
      </c>
      <c r="N39" s="1">
        <v>324.09</v>
      </c>
      <c r="O39" s="5">
        <v>0.0112</v>
      </c>
      <c r="P39" s="5">
        <v>0.0018</v>
      </c>
    </row>
    <row r="40" spans="1:16" ht="12.75">
      <c r="A40" s="1" t="s">
        <v>538</v>
      </c>
      <c r="H40" s="1">
        <v>0.1</v>
      </c>
      <c r="N40" s="1">
        <v>324.09</v>
      </c>
      <c r="O40" s="5">
        <v>0.0112</v>
      </c>
      <c r="P40" s="5">
        <v>0.0018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775</v>
      </c>
      <c r="C4" s="10"/>
    </row>
    <row r="5" spans="2:3" ht="12.75">
      <c r="B5" s="9"/>
      <c r="C5" s="10"/>
    </row>
    <row r="7" spans="3:10" ht="12.75">
      <c r="C7" s="1" t="s">
        <v>4</v>
      </c>
      <c r="D7" s="1" t="s">
        <v>101</v>
      </c>
      <c r="E7" s="1" t="s">
        <v>51</v>
      </c>
      <c r="F7" s="1" t="s">
        <v>7</v>
      </c>
      <c r="G7" s="1" t="s">
        <v>53</v>
      </c>
      <c r="H7" s="1" t="s">
        <v>54</v>
      </c>
      <c r="I7" s="1" t="s">
        <v>540</v>
      </c>
      <c r="J7" s="1" t="s">
        <v>11</v>
      </c>
    </row>
    <row r="8" spans="5:10" ht="12.75">
      <c r="E8" t="s">
        <v>56</v>
      </c>
      <c r="G8" t="s">
        <v>58</v>
      </c>
      <c r="H8" t="s">
        <v>59</v>
      </c>
      <c r="I8" t="s">
        <v>13</v>
      </c>
      <c r="J8" t="s">
        <v>12</v>
      </c>
    </row>
    <row r="9" ht="12.75">
      <c r="A9" t="s">
        <v>14</v>
      </c>
    </row>
    <row r="10" ht="12.75">
      <c r="A10" t="s">
        <v>515</v>
      </c>
    </row>
    <row r="11" ht="12.75">
      <c r="A11" t="s">
        <v>771</v>
      </c>
    </row>
    <row r="12" ht="12.75">
      <c r="A12" t="s">
        <v>772</v>
      </c>
    </row>
    <row r="13" ht="12.75">
      <c r="A13" t="s">
        <v>517</v>
      </c>
    </row>
    <row r="14" ht="12.75">
      <c r="A14" t="s">
        <v>443</v>
      </c>
    </row>
    <row r="15" ht="12.75">
      <c r="A15" s="1" t="s">
        <v>776</v>
      </c>
    </row>
    <row r="16" ht="12.75">
      <c r="A16" t="s">
        <v>45</v>
      </c>
    </row>
    <row r="17" ht="12.75">
      <c r="A17" t="s">
        <v>515</v>
      </c>
    </row>
    <row r="18" ht="12.75">
      <c r="A18" t="s">
        <v>518</v>
      </c>
    </row>
    <row r="19" ht="12.75">
      <c r="A19" t="s">
        <v>517</v>
      </c>
    </row>
    <row r="20" ht="12.75">
      <c r="A20" t="s">
        <v>443</v>
      </c>
    </row>
    <row r="21" ht="12.75">
      <c r="A21" s="1" t="s">
        <v>777</v>
      </c>
    </row>
    <row r="22" ht="12.75">
      <c r="A22" s="1" t="s">
        <v>524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4" ht="12.75">
      <c r="B1" s="9" t="s">
        <v>0</v>
      </c>
      <c r="C1" s="10"/>
      <c r="D1" s="10"/>
    </row>
    <row r="2" spans="2:4" ht="12.75">
      <c r="B2" s="9" t="s">
        <v>1</v>
      </c>
      <c r="C2" s="10"/>
      <c r="D2" s="10"/>
    </row>
    <row r="3" spans="2:4" ht="12.75">
      <c r="B3" s="9" t="s">
        <v>2</v>
      </c>
      <c r="C3" s="10"/>
      <c r="D3" s="10"/>
    </row>
    <row r="4" spans="2:3" ht="12.75">
      <c r="B4" s="9" t="s">
        <v>770</v>
      </c>
      <c r="C4" s="10"/>
    </row>
    <row r="5" spans="2:3" ht="12.75">
      <c r="B5" s="9"/>
      <c r="C5" s="10"/>
    </row>
    <row r="7" spans="3:11" ht="12.75">
      <c r="C7" s="1" t="s">
        <v>4</v>
      </c>
      <c r="D7" s="1" t="s">
        <v>101</v>
      </c>
      <c r="E7" s="1" t="s">
        <v>51</v>
      </c>
      <c r="F7" s="1" t="s">
        <v>7</v>
      </c>
      <c r="G7" s="1" t="s">
        <v>53</v>
      </c>
      <c r="H7" s="1" t="s">
        <v>54</v>
      </c>
      <c r="I7" s="1" t="s">
        <v>540</v>
      </c>
      <c r="J7" s="1" t="s">
        <v>55</v>
      </c>
      <c r="K7" s="1" t="s">
        <v>11</v>
      </c>
    </row>
    <row r="8" spans="5:11" ht="12.75">
      <c r="E8" t="s">
        <v>56</v>
      </c>
      <c r="G8" t="s">
        <v>58</v>
      </c>
      <c r="H8" t="s">
        <v>59</v>
      </c>
      <c r="I8" t="s">
        <v>13</v>
      </c>
      <c r="J8" t="s">
        <v>12</v>
      </c>
      <c r="K8" t="s">
        <v>12</v>
      </c>
    </row>
    <row r="9" ht="12.75">
      <c r="A9" t="s">
        <v>14</v>
      </c>
    </row>
    <row r="10" ht="12.75">
      <c r="A10" t="s">
        <v>515</v>
      </c>
    </row>
    <row r="11" ht="12.75">
      <c r="A11" t="s">
        <v>771</v>
      </c>
    </row>
    <row r="12" ht="12.75">
      <c r="A12" t="s">
        <v>772</v>
      </c>
    </row>
    <row r="13" ht="12.75">
      <c r="A13" t="s">
        <v>517</v>
      </c>
    </row>
    <row r="14" ht="12.75">
      <c r="A14" t="s">
        <v>443</v>
      </c>
    </row>
    <row r="15" ht="12.75">
      <c r="A15" s="1" t="s">
        <v>773</v>
      </c>
    </row>
    <row r="16" ht="12.75">
      <c r="A16" t="s">
        <v>45</v>
      </c>
    </row>
    <row r="17" ht="12.75">
      <c r="A17" t="s">
        <v>515</v>
      </c>
    </row>
    <row r="18" ht="12.75">
      <c r="A18" t="s">
        <v>518</v>
      </c>
    </row>
    <row r="19" ht="12.75">
      <c r="A19" t="s">
        <v>517</v>
      </c>
    </row>
    <row r="20" ht="12.75">
      <c r="A20" t="s">
        <v>519</v>
      </c>
    </row>
    <row r="21" ht="12.75">
      <c r="A21" t="s">
        <v>443</v>
      </c>
    </row>
    <row r="22" ht="12.75">
      <c r="A22" s="1" t="s">
        <v>774</v>
      </c>
    </row>
    <row r="23" ht="12.75">
      <c r="A23" s="1" t="s">
        <v>520</v>
      </c>
    </row>
  </sheetData>
  <mergeCells count="5">
    <mergeCell ref="B5:C5"/>
    <mergeCell ref="B1:D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dcterms:created xsi:type="dcterms:W3CDTF">2009-01-26T07:35:22Z</dcterms:created>
  <dcterms:modified xsi:type="dcterms:W3CDTF">2009-03-23T09:35:08Z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-1793745430</vt:i4>
  </property>
  <property fmtid="{D5CDD505-2E9C-101B-9397-08002B2CF9AE}" pid="4" name="_NewReviewCyc">
    <vt:lpwstr/>
  </property>
  <property fmtid="{D5CDD505-2E9C-101B-9397-08002B2CF9AE}" pid="5" name="_EmailSubje">
    <vt:lpwstr>פרסום רשימת נכסים ליום 31/12/08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