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- לא סחירים" sheetId="16" r:id="rId16"/>
    <sheet name="2.תעודות חוב מסחריות - לא סחירי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<sst xmlns="http://schemas.openxmlformats.org/spreadsheetml/2006/main" count="3143" uniqueCount="1114">
  <si>
    <t>ד ו " ח   ר י ב ע ו נ י   ל א ו צ ר</t>
  </si>
  <si>
    <t>רשימת  נכסי  הקופה  ליום 30/06/2009</t>
  </si>
  <si>
    <t>קופה:  2010      חברה מנהלת עו"ס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</si>
  <si>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</si>
  <si>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</si>
  <si>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</si>
  <si>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</si>
  <si>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</si>
  <si>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</si>
  <si>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</si>
  <si>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</si>
  <si>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</si>
  <si>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</si>
  <si>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</si>
  <si>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</si>
  <si>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</si>
  <si>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</si>
  <si>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</si>
  <si>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</si>
  <si>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</si>
  <si>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</si>
  <si>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</si>
  <si>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</si>
  <si>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</si>
  <si>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</si>
  <si>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</si>
  <si>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בבנה"פ</t>
  </si>
  <si>
    <t>יורו בבנה"פ</t>
  </si>
  <si>
    <t>לי"שט בבנה"פ</t>
  </si>
  <si>
    <t>דולר לקבל פועלים סהר (חייבים)</t>
  </si>
  <si>
    <t>דולר התחייבות פועלים סהר (זכאים)</t>
  </si>
  <si>
    <t>התחייבות יורו פועלים סהר (זכאים)</t>
  </si>
  <si>
    <t>יין</t>
  </si>
  <si>
    <t>JPY</t>
  </si>
  <si>
    <t>יורו לקבל - פועלים סהר (חייבים)</t>
  </si>
  <si>
    <t>יין בנה"פ</t>
  </si>
  <si>
    <t>עו"ש U.B.P (חיצוני)</t>
  </si>
  <si>
    <t>חייבים</t>
  </si>
  <si>
    <t>זכאים</t>
  </si>
  <si>
    <t>פח"ק/פר"י</t>
  </si>
  <si>
    <t>יתרות פר"י</t>
  </si>
  <si>
    <t>פק"מ לתקופה של עד שלושה חודשים</t>
  </si>
  <si>
    <t>פק"מ            %42.   ת.פ.02/07/09</t>
  </si>
  <si>
    <t>AA+</t>
  </si>
  <si>
    <t>מעלות</t>
  </si>
  <si>
    <t>פק"מ            %50.   ת.פ.01/07/09</t>
  </si>
  <si>
    <t>AA-</t>
  </si>
  <si>
    <t>פק"מ            %50.   ת.פ.06/07/09</t>
  </si>
  <si>
    <t>פק"מ            %44.   ת.פ.07/07/09</t>
  </si>
  <si>
    <t>פק"מ            %44.   ת.פ.05/07/09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</si>
  <si>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</si>
  <si>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</si>
  <si>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</si>
  <si>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</si>
  <si>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</si>
  <si>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</si>
  <si>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</si>
  <si>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</si>
  <si>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</si>
  <si>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</si>
  <si>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</si>
  <si>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</si>
  <si>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</si>
  <si>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</si>
  <si>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</si>
  <si>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</si>
  <si>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</si>
  <si>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</si>
  <si>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</si>
  <si>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</si>
  <si>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</si>
  <si>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</si>
  <si>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</si>
  <si>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 צמודה 418 2018 %3.5</t>
  </si>
  <si>
    <t>מ. מדינה גליל %4.00 סדרה 5423</t>
  </si>
  <si>
    <t>15/12/1999</t>
  </si>
  <si>
    <t>מ. מדינה גליל %5.00 סדרה 5472</t>
  </si>
  <si>
    <t>24/05/2000</t>
  </si>
  <si>
    <t>מ. מדינה גליל %4.00 סדרה 5480</t>
  </si>
  <si>
    <t>מ. מדינה גליל %5.00 סדרה 5481</t>
  </si>
  <si>
    <t>מ. מדינה גליל %4.00 סדרה 5903</t>
  </si>
  <si>
    <t>15/01/2009</t>
  </si>
  <si>
    <t>כפיר</t>
  </si>
  <si>
    <t>סה"כ צמודות מדד</t>
  </si>
  <si>
    <t>לא צמודות:</t>
  </si>
  <si>
    <t>מלוה קצר מועד (מק"מ)</t>
  </si>
  <si>
    <t>מ.ק.מ 110 2010</t>
  </si>
  <si>
    <t>מ.ק.מ 310</t>
  </si>
  <si>
    <t>27/04/2009</t>
  </si>
  <si>
    <t>מ.ק.מ 410</t>
  </si>
  <si>
    <t>שחר</t>
  </si>
  <si>
    <t>ממשלתי שקלית סדרה 217</t>
  </si>
  <si>
    <t>18/03/2008</t>
  </si>
  <si>
    <t>ממשל שקלית 0313</t>
  </si>
  <si>
    <t>16/01/2008</t>
  </si>
  <si>
    <t>ממשל שקלית 0312</t>
  </si>
  <si>
    <t>14/05/2009</t>
  </si>
  <si>
    <t>שחר סדרה 2667</t>
  </si>
  <si>
    <t>שחר סדרה 2680</t>
  </si>
  <si>
    <t>שחר סדרה 2681</t>
  </si>
  <si>
    <t>שחר סדרה 2682</t>
  </si>
  <si>
    <t>שחר 2683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</si>
  <si>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</si>
  <si>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</si>
  <si>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</si>
  <si>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</si>
  <si>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</si>
  <si>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</si>
  <si>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</si>
  <si>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</si>
  <si>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</si>
  <si>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</si>
  <si>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</si>
  <si>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</si>
  <si>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%מההנפקה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</si>
  <si>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</si>
  <si>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</si>
  <si>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</si>
  <si>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</si>
  <si>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</si>
  <si>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</si>
  <si>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</si>
  <si>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</si>
  <si>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</si>
  <si>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</si>
  <si>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- סחירים</t>
  </si>
  <si>
    <t>צמודות</t>
  </si>
  <si>
    <t>דיסקונט</t>
  </si>
  <si>
    <t>דיסקונט כ.התח' א' 2003/12</t>
  </si>
  <si>
    <t>בנקים וחברות אחזקה</t>
  </si>
  <si>
    <t>A+</t>
  </si>
  <si>
    <t>מנפיקים כ. התחי' א' 9/2018</t>
  </si>
  <si>
    <t>17/10/2006</t>
  </si>
  <si>
    <t>מנפיקים כ. התחי' ב' 5/2019</t>
  </si>
  <si>
    <t>מנפיקים כ. התחי' ח 15/2017</t>
  </si>
  <si>
    <t>חברות השקעה ואחזקות</t>
  </si>
  <si>
    <t>סה"כ דיסקונט</t>
  </si>
  <si>
    <t>דיסקונט השקעות</t>
  </si>
  <si>
    <t>דיסקונט השקעות  ד' 12/2016</t>
  </si>
  <si>
    <t>דיסקונט השקעות  ח'014/2019</t>
  </si>
  <si>
    <t>26/05/2008</t>
  </si>
  <si>
    <t>דיסקונט השקעות ג 2008/2012</t>
  </si>
  <si>
    <t>24/09/2008</t>
  </si>
  <si>
    <t>סה"כ דיסקונט השקעות</t>
  </si>
  <si>
    <t>מזרחי</t>
  </si>
  <si>
    <t>טפחות ח.להנפקות(מזרחי)%35.</t>
  </si>
  <si>
    <t>19/10/2006</t>
  </si>
  <si>
    <t>מזרחי טפחות כ.התחייבות 017</t>
  </si>
  <si>
    <t>AA</t>
  </si>
  <si>
    <t>סה"כ מזרחי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</si>
  <si>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</si>
  <si>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</si>
  <si>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</si>
  <si>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</si>
  <si>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</si>
  <si>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</si>
  <si>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סה"כ הבנק הבינלאומי</t>
  </si>
  <si>
    <t>אי.די.בי פיתוח</t>
  </si>
  <si>
    <t>אי.די.בי פיתוח ח' 009/2013</t>
  </si>
  <si>
    <t>אי.די.בי פתוח ה' 03/2010 %</t>
  </si>
  <si>
    <t>14/05/2002</t>
  </si>
  <si>
    <t>אי.די.בי פתוח ז' 2012/2018</t>
  </si>
  <si>
    <t>24/06/2007</t>
  </si>
  <si>
    <t>סה"כ אי.די.בי פיתוח</t>
  </si>
  <si>
    <t>אי.די.בי אחזקות</t>
  </si>
  <si>
    <t>אידי בי אחזקות ג' 011/2014</t>
  </si>
  <si>
    <t>18/10/2006</t>
  </si>
  <si>
    <t>סה"כ אי.די.בי אחזקות</t>
  </si>
  <si>
    <t>אפריקה ישראל</t>
  </si>
  <si>
    <t>אפריקה ישראל סד' יא' %5.1</t>
  </si>
  <si>
    <t>נדלן בינוי ופיתוח</t>
  </si>
  <si>
    <t>BBB</t>
  </si>
  <si>
    <t>13/06/2006</t>
  </si>
  <si>
    <t>סה"כ אפריקה ישראל</t>
  </si>
  <si>
    <t>חברה לישראל</t>
  </si>
  <si>
    <t>חברה לישראל חלופה א' 2016/</t>
  </si>
  <si>
    <t>חברה לישראל סדרה 7' 7/2021</t>
  </si>
  <si>
    <t>21/04/2008</t>
  </si>
  <si>
    <t>סה"כ חברה לישראל</t>
  </si>
  <si>
    <t>שטראוס-עלית</t>
  </si>
  <si>
    <t>שטראוס עלית סדרה א' 6/2011</t>
  </si>
  <si>
    <t>מזון וטבק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</si>
  <si>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</si>
  <si>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</si>
  <si>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</si>
  <si>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</si>
  <si>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</si>
  <si>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</si>
  <si>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</si>
  <si>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</si>
  <si>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</si>
  <si>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</si>
  <si>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</si>
  <si>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</si>
  <si>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</si>
  <si>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</si>
  <si>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סד' יג'2013/2021</t>
  </si>
  <si>
    <t>קבוצת דלק כ"ג 2011/2014 %5</t>
  </si>
  <si>
    <t>A</t>
  </si>
  <si>
    <t>סה"כ קבוצת דלק בע"מ</t>
  </si>
  <si>
    <t>בתי זיקוק</t>
  </si>
  <si>
    <t>בתי זיקוק לנפט א' 013/2020</t>
  </si>
  <si>
    <t>מוצרים כימיים גומי ופלסטי</t>
  </si>
  <si>
    <t>בתי זיקוק לנפט ב' 012/2015</t>
  </si>
  <si>
    <t>סה"כ בתי זיקוק</t>
  </si>
  <si>
    <t>הראל</t>
  </si>
  <si>
    <t>הראל ביטוח א' 2011/2021 %5</t>
  </si>
  <si>
    <t>ביטוח</t>
  </si>
  <si>
    <t>22/04/2008</t>
  </si>
  <si>
    <t>סה"כ הראל</t>
  </si>
  <si>
    <t>דקסיה ישראל (אוצר השלטון)</t>
  </si>
  <si>
    <t>דקסיה ישראל הנפקות ד' 2015</t>
  </si>
  <si>
    <t>דקסיה (א. השלטון)ב' 6/2020</t>
  </si>
  <si>
    <t>23/02/2009</t>
  </si>
  <si>
    <t>סה"כ דקסיה ישראל (אוצר השלטון)</t>
  </si>
  <si>
    <t>פניקס אחזקות</t>
  </si>
  <si>
    <t>פניקס סד' א 2014/2019 %4.5</t>
  </si>
  <si>
    <t>סה"כ פניקס אחזקות</t>
  </si>
  <si>
    <t>כלל תעשיות</t>
  </si>
  <si>
    <t>כלל תעשיות י"ג 2013/2017 %</t>
  </si>
  <si>
    <t>השקעות בתעשיה ותעשיות שונ</t>
  </si>
  <si>
    <t>כלל תעשיות 12 %4.35 9/2013</t>
  </si>
  <si>
    <t>25/04/2006</t>
  </si>
  <si>
    <t>סה"כ כלל תעשיות</t>
  </si>
  <si>
    <t>מכתשים-אגן תעשיות</t>
  </si>
  <si>
    <t>מכתשים אגן תעשיות ג' %4.7</t>
  </si>
  <si>
    <t>סה"כ מכתשים-אגן תעשיות</t>
  </si>
  <si>
    <t>בזק</t>
  </si>
  <si>
    <t>בזק סדרה 4 2008/2011 %4.8</t>
  </si>
  <si>
    <t>19/10/2008</t>
  </si>
  <si>
    <t>בזק סדרה 5 2011/2016 %5.3</t>
  </si>
  <si>
    <t>סה"כ בזק</t>
  </si>
  <si>
    <t>גלילה הפקדות</t>
  </si>
  <si>
    <t>גלילה הפקדות סדרה ב' 2012/</t>
  </si>
  <si>
    <t>גלילה הפקדות סדרה א' 2012</t>
  </si>
  <si>
    <t>22/10/2006</t>
  </si>
  <si>
    <t>ריבית לקבל</t>
  </si>
  <si>
    <t>סה"כ גלילה הפקדות</t>
  </si>
  <si>
    <t>פז</t>
  </si>
  <si>
    <t>פז חברת נפט אג"ח סדרה ב' 4</t>
  </si>
  <si>
    <t>פז חברת נפט סד' א'%5 2014/</t>
  </si>
  <si>
    <t>סה"כ פז</t>
  </si>
  <si>
    <t>לאומי למימון</t>
  </si>
  <si>
    <t>לאומי סדרה 176 2013/16 %05</t>
  </si>
  <si>
    <t>לאומי מימון כ. התח' ג' 016</t>
  </si>
  <si>
    <t>לאומי מימון כ.התחיבות י' 5</t>
  </si>
  <si>
    <t>23/12/2008</t>
  </si>
  <si>
    <t>לאומי מימון כ.התח' ז 2016/</t>
  </si>
  <si>
    <t>סה"כ לאומי למימון</t>
  </si>
  <si>
    <t>פועלים הנפקות</t>
  </si>
  <si>
    <t>פועלים הנפקות כ. התחי' ח'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</si>
  <si>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</si>
  <si>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</si>
  <si>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</si>
  <si>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</si>
  <si>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</si>
  <si>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</si>
  <si>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</si>
  <si>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סלקום</t>
  </si>
  <si>
    <t>סלקום אג"ח ב' 2013/2017 %3</t>
  </si>
  <si>
    <t>27/10/2008</t>
  </si>
  <si>
    <t>סה"כ סלקום</t>
  </si>
  <si>
    <t>כללביט מימון בע"מ</t>
  </si>
  <si>
    <t>כללביט מימון אג"ח א'%4.89</t>
  </si>
  <si>
    <t>סה"כ כללביט מימון בע"מ</t>
  </si>
  <si>
    <t>מנורה גאון</t>
  </si>
  <si>
    <t>מנורה מבטחים ת.התחייבות 22</t>
  </si>
  <si>
    <t>מידרו</t>
  </si>
  <si>
    <t>סה"כ מנורה גאון</t>
  </si>
  <si>
    <t>מנורה מבטחים</t>
  </si>
  <si>
    <t>מנורה מבטחים החזקות 1/2019</t>
  </si>
  <si>
    <t>סה"כ מנורה מבטחים</t>
  </si>
  <si>
    <t>מנפיקים כ. התחי' ה' 5/2019</t>
  </si>
  <si>
    <t>מנפיקים כ. התחי' ז' 4/2016</t>
  </si>
  <si>
    <t>אי.די.בי סדרה י' 2012/2018</t>
  </si>
  <si>
    <t>15/01/2008</t>
  </si>
  <si>
    <t>גזית גלוב אג"ח סד ו' %6.4</t>
  </si>
  <si>
    <t>28/05/2008</t>
  </si>
  <si>
    <t>מכתשים אגן תעשיות ד'%6.75</t>
  </si>
  <si>
    <t>פועלים הנפקות י"א 017/2021</t>
  </si>
  <si>
    <t>18/02/2009</t>
  </si>
  <si>
    <t>סלקום סדרה ה' 2012/2017 %5</t>
  </si>
  <si>
    <t>שונות</t>
  </si>
  <si>
    <t>צמודות למדד אחר:</t>
  </si>
  <si>
    <t>סה"כ צמודות למדד אחר</t>
  </si>
  <si>
    <t>AT&amp;T INC</t>
  </si>
  <si>
    <t>T 4.85 02/14</t>
  </si>
  <si>
    <t>elecommunication Services</t>
  </si>
  <si>
    <t>US00206RAQ56</t>
  </si>
  <si>
    <t>סה"כ AT&amp;T INC</t>
  </si>
  <si>
    <t>GENERAL ELEC CAP CORP</t>
  </si>
  <si>
    <t>GEFLOAT 06/12</t>
  </si>
  <si>
    <t>XS0257712736</t>
  </si>
  <si>
    <t>31/03/2009</t>
  </si>
  <si>
    <t>סה"כ GENERAL ELEC CAP CORP</t>
  </si>
  <si>
    <t>CONOCOPHILLIPS</t>
  </si>
  <si>
    <t>COP 4.75 02/14</t>
  </si>
  <si>
    <t>Energy</t>
  </si>
  <si>
    <t>US20825CAS35</t>
  </si>
  <si>
    <t>סה"כ CONOCOPHILLIPS</t>
  </si>
  <si>
    <t>BP CAPITAL MARKETS PLC</t>
  </si>
  <si>
    <t>BPLN 5.25 11/13</t>
  </si>
  <si>
    <t>Utilities</t>
  </si>
  <si>
    <t>US05565QBF46</t>
  </si>
  <si>
    <t>סה"כ BP CAPITAL MARKETS PLC</t>
  </si>
  <si>
    <t>PHILIP MORRIS INTL INC</t>
  </si>
  <si>
    <t>PM 4.875 05/13</t>
  </si>
  <si>
    <t>Food Beverage &amp; Tobacco</t>
  </si>
  <si>
    <t>US718172AB55</t>
  </si>
  <si>
    <t>סה"כ PHILIP MORRIS INTL INC</t>
  </si>
  <si>
    <t>ROCHE HLDGS INC</t>
  </si>
  <si>
    <t>ROSW 5 3/1/14</t>
  </si>
  <si>
    <t>USU75000AL00</t>
  </si>
  <si>
    <t>19/02/2009</t>
  </si>
  <si>
    <t>סה"כ ROCHE HLDGS INC</t>
  </si>
  <si>
    <t>SWISS RE TREASURY (US)</t>
  </si>
  <si>
    <t>SCHREI 6 05/12</t>
  </si>
  <si>
    <t>XS0429125650</t>
  </si>
  <si>
    <t>סה"כ (SWISS RE TREASURY )US</t>
  </si>
  <si>
    <t>GLAXOSMITHKLINE CAPITAL</t>
  </si>
  <si>
    <t>GSK 5.125 12/12</t>
  </si>
  <si>
    <t>Diversified Financials</t>
  </si>
  <si>
    <t>XS0335133996</t>
  </si>
  <si>
    <t>S&amp;P</t>
  </si>
  <si>
    <t>23/04/2008</t>
  </si>
  <si>
    <t>סה"כ GLAXOSMITHKLINE CAPITAL</t>
  </si>
  <si>
    <t>GE CAPITAL EURO FUNDING</t>
  </si>
  <si>
    <t>GE 4.625 08/10</t>
  </si>
  <si>
    <t>XS0316551026</t>
  </si>
  <si>
    <t>סה"כ GE CAPITAL EURO FUNDING</t>
  </si>
  <si>
    <t>IBM CORP</t>
  </si>
  <si>
    <t>IBI4.95 03.11</t>
  </si>
  <si>
    <t>ology Hardware &amp; Equipmen</t>
  </si>
  <si>
    <t>US459200DU23</t>
  </si>
  <si>
    <t>15/04/2008</t>
  </si>
  <si>
    <t>סה"כ IBM CORP</t>
  </si>
  <si>
    <t>BHP BILLITON FIN USA LTD</t>
  </si>
  <si>
    <t>BHP 5.5 04/14</t>
  </si>
  <si>
    <t>US055451AG34</t>
  </si>
  <si>
    <t>24/03/2009</t>
  </si>
  <si>
    <t>סה"כ BHP BILLITON FIN USA LTD</t>
  </si>
  <si>
    <t>BHP FINANCE USA</t>
  </si>
  <si>
    <t>BHP 4.8% 04/13</t>
  </si>
  <si>
    <t>US055451AA63</t>
  </si>
  <si>
    <t>סה"כ BHP FINANCE USA</t>
  </si>
  <si>
    <t>ELECTRICITE DE FRANCE</t>
  </si>
  <si>
    <t>EDF 5.5 1/26/14</t>
  </si>
  <si>
    <t>USF2893TAA46</t>
  </si>
  <si>
    <t>21/04/2009</t>
  </si>
  <si>
    <t>סה"כ ELECTRICITE DE FRANCE</t>
  </si>
  <si>
    <t>NOKIA CORP</t>
  </si>
  <si>
    <t>NOKIA 5.5 02/14</t>
  </si>
  <si>
    <t>XS0411735300</t>
  </si>
  <si>
    <t>30/01/2009</t>
  </si>
  <si>
    <t>סה"כ NOKIA CORP</t>
  </si>
  <si>
    <t>BASF FINANCE EUROPE NV</t>
  </si>
  <si>
    <t>BASGR 5.125 15</t>
  </si>
  <si>
    <t>XS0412154378</t>
  </si>
  <si>
    <t>סה"כ BASF FINANCE EUROPE NV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</si>
  <si>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</si>
  <si>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</si>
  <si>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</si>
  <si>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</si>
  <si>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</si>
  <si>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</si>
  <si>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</si>
  <si>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</si>
  <si>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</si>
  <si>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</si>
  <si>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</si>
  <si>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</si>
  <si>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</si>
  <si>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</si>
  <si>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</si>
  <si>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</si>
  <si>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</si>
  <si>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</si>
  <si>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גזית גלוב מ"ר (גלוב ריט מ.ג.ן)</t>
  </si>
  <si>
    <t>דבידנד לקבל</t>
  </si>
  <si>
    <t>שופרסל מ"ר</t>
  </si>
  <si>
    <t>טבע</t>
  </si>
  <si>
    <t>טבע מ"ר 1 ש"ח</t>
  </si>
  <si>
    <t>סה"כ טבע</t>
  </si>
  <si>
    <t>נייס</t>
  </si>
  <si>
    <t>נייס מערכות מ"ר 1 ש"ח</t>
  </si>
  <si>
    <t>מכונות חשמל אלקטרוניקה ואופטיק</t>
  </si>
  <si>
    <t>סה"כ נייס</t>
  </si>
  <si>
    <t>בתי זיקוק לנפט מ"ר</t>
  </si>
  <si>
    <t>הראל השקעות מ"ר (הראל ביטוח)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</si>
  <si>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</si>
  <si>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</si>
  <si>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</si>
  <si>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</si>
  <si>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</si>
  <si>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</si>
  <si>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</si>
  <si>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</si>
  <si>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פריגו</t>
  </si>
  <si>
    <t>סה"כ פריגו</t>
  </si>
  <si>
    <t>פרטנר</t>
  </si>
  <si>
    <t>פרטנר תקשורת מ"ר</t>
  </si>
  <si>
    <t>סה"כ פרטנר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</si>
  <si>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</si>
  <si>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</si>
  <si>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</si>
  <si>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</si>
  <si>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</si>
  <si>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</si>
  <si>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</si>
  <si>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</si>
  <si>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</si>
  <si>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נכסים ובנין</t>
  </si>
  <si>
    <t>נכסים ובנין מ"ר</t>
  </si>
  <si>
    <t>סה"כ נכסים ובנין</t>
  </si>
  <si>
    <t>מת"ב מערכות</t>
  </si>
  <si>
    <t>להוט מערכות בע"מ</t>
  </si>
  <si>
    <t>סה"כ מת"ב מערכות</t>
  </si>
  <si>
    <t>אלוני חץ</t>
  </si>
  <si>
    <t>אלוני חץ מ"ר</t>
  </si>
  <si>
    <t>סה"כ אלוני חץ</t>
  </si>
  <si>
    <t>קבוצת דלק בע"מ מ"ר</t>
  </si>
  <si>
    <t>כלל תעשיות והשקעות מ"ר</t>
  </si>
  <si>
    <t>השקעות בתעשיה ותעשיות שונות</t>
  </si>
  <si>
    <t>אבנר</t>
  </si>
  <si>
    <t>אבנר מ"ר 1 ש"ח</t>
  </si>
  <si>
    <t>חברות נפט</t>
  </si>
  <si>
    <t>סה"כ אבנר</t>
  </si>
  <si>
    <t>שיכון ובינוי אחזקות</t>
  </si>
  <si>
    <t>שיכון ובינוי אחזקות מ"ר</t>
  </si>
  <si>
    <t>סה"כ שיכון ובינוי אחזקות</t>
  </si>
  <si>
    <t>פרוטארום</t>
  </si>
  <si>
    <t>פרוטארום מ"ר</t>
  </si>
  <si>
    <t>סה"כ פרוטארום</t>
  </si>
  <si>
    <t>כלל החזקות עסקי ביטוח</t>
  </si>
  <si>
    <t>כלל אחזקות ביטוח מ"ר</t>
  </si>
  <si>
    <t>סה"כ כלל החזקות עסקי ביטוח</t>
  </si>
  <si>
    <t>פלסאון</t>
  </si>
  <si>
    <t>פלסאון תעשיות מ"ר</t>
  </si>
  <si>
    <t>סה"כ פלסאון</t>
  </si>
  <si>
    <t>קרדן אן.וי</t>
  </si>
  <si>
    <t>קרדן אן וי מ"ר</t>
  </si>
  <si>
    <t>סה"כ קרדן אן.וי</t>
  </si>
  <si>
    <t>מנורה חב' לביטוח</t>
  </si>
  <si>
    <t>מנורה החזקות מ"ר (מנורה חב' לביטוח)</t>
  </si>
  <si>
    <t>סה"כ מנורה חב' לביטוח</t>
  </si>
  <si>
    <t>מטריקס אי.טי.</t>
  </si>
  <si>
    <t>מטריקס אלקטרוניקה מ"ר (רומטק)</t>
  </si>
  <si>
    <t>מחשבים ושרותי מחשב</t>
  </si>
  <si>
    <t>סה"כ מטריקס אי.טי.</t>
  </si>
  <si>
    <t>ריט נדל"ן</t>
  </si>
  <si>
    <t>ריט 1 מניות רגילות</t>
  </si>
  <si>
    <t>סה"כ ריט נדל"ן</t>
  </si>
  <si>
    <t>סה"כ ת"א 75</t>
  </si>
  <si>
    <t>מניות היתר:</t>
  </si>
  <si>
    <t>דלק נדלן</t>
  </si>
  <si>
    <t>דלק נדל"ן מניה רגילה</t>
  </si>
  <si>
    <t>סה"כ דלק נדלן</t>
  </si>
  <si>
    <t>אפריקה ישראל נכסים</t>
  </si>
  <si>
    <t>אפריקה מגורים מ"ר</t>
  </si>
  <si>
    <t>סה"כ אפריקה ישראל נכסים</t>
  </si>
  <si>
    <t>סלע קפיטל</t>
  </si>
  <si>
    <t>סלע קפיטל נדל"ן מניות רגילות</t>
  </si>
  <si>
    <t>סה"כ סלע קפיטל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</si>
  <si>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</si>
  <si>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</si>
  <si>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</si>
  <si>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</si>
  <si>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</si>
  <si>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</si>
  <si>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</si>
  <si>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</si>
  <si>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ECTEL LTD</t>
  </si>
  <si>
    <t>אי.סי.טל נסחר בדולר - חסום</t>
  </si>
  <si>
    <t>IL0010838238</t>
  </si>
  <si>
    <t>Software &amp; Services</t>
  </si>
  <si>
    <t>סה"כ ECTEL LTD</t>
  </si>
  <si>
    <t>SPDR S&amp;P HOMEBUILDERS ETF</t>
  </si>
  <si>
    <t>STREETTRACK(XHB</t>
  </si>
  <si>
    <t>US86330E7452</t>
  </si>
  <si>
    <t>סה"כ SPDR S&amp;P HOMEBUILDERS ETF</t>
  </si>
  <si>
    <t>סה"כ מניות</t>
  </si>
  <si>
    <t>5.תעודות סל - סחירים</t>
  </si>
  <si>
    <t>שמחקות מדדי מניות בישראל</t>
  </si>
  <si>
    <t>קסם מדדים</t>
  </si>
  <si>
    <t>קסם יתר 50 ו'</t>
  </si>
  <si>
    <t>סה"כ קסם מדדים</t>
  </si>
  <si>
    <t>תכלית מורכבות</t>
  </si>
  <si>
    <t>תכלתמר י  יתר50</t>
  </si>
  <si>
    <t>סה"כ תכלית מורכבות</t>
  </si>
  <si>
    <t>סה"כ שמחקות מדדי מניות בישראל</t>
  </si>
  <si>
    <t>שמחקות מדדי מניות בחו"ל</t>
  </si>
  <si>
    <t>סה"כ שמחקות מדדי מניות בחו"ל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</si>
  <si>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</si>
  <si>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</si>
  <si>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</si>
  <si>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</si>
  <si>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</si>
  <si>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</si>
  <si>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</si>
  <si>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</si>
  <si>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</si>
  <si>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DIAMONDS TRUST SERIES I</t>
  </si>
  <si>
    <t>דיימונדס טראסט נסחר בדולר</t>
  </si>
  <si>
    <t>US2527871063</t>
  </si>
  <si>
    <t>סה"כ DIAMONDS TRUST SERIES I</t>
  </si>
  <si>
    <t>HEALTH CARE SELECT SECTOR</t>
  </si>
  <si>
    <t>HEALTH SPDR(XVL</t>
  </si>
  <si>
    <t>US81369Y2090</t>
  </si>
  <si>
    <t>סה"כ HEALTH CARE SELECT SECTOR</t>
  </si>
  <si>
    <t>POWERSHARES QQQ</t>
  </si>
  <si>
    <t>NASDAQ100)QQQ( מניה בחו"ל</t>
  </si>
  <si>
    <t>US6311001043</t>
  </si>
  <si>
    <t>סה"כ POWERSHARES QQQ</t>
  </si>
  <si>
    <t>ISHARES MSCI JAPAN INDEX</t>
  </si>
  <si>
    <t>ISHARES JAP(EWJ)</t>
  </si>
  <si>
    <t>US4642868487</t>
  </si>
  <si>
    <t>סה"כ ISHARES MSCI JAPAN INDEX</t>
  </si>
  <si>
    <t>SPDR TRUST SERIES 1</t>
  </si>
  <si>
    <t>אס.פי. די נסחר בדולר ()SPY</t>
  </si>
  <si>
    <t>US78462F1030</t>
  </si>
  <si>
    <t>סה"כ 1 SPDR TRUST SERIES</t>
  </si>
  <si>
    <t>ISHARES DJ EURO STOXX 50</t>
  </si>
  <si>
    <t>יורו סטוק ()SXSEEX</t>
  </si>
  <si>
    <t>DE0005933956</t>
  </si>
  <si>
    <t>סה"כ 50 ISHARES DJ EURO STOXX</t>
  </si>
  <si>
    <t>ISHARES DJ STOXX 50 DE</t>
  </si>
  <si>
    <t>ST0XX50 יחידת סל</t>
  </si>
  <si>
    <t>DE0005933949</t>
  </si>
  <si>
    <t>סה"כ DE 50 ISHARES DJ STOXX</t>
  </si>
  <si>
    <t>ISHARES MSCI SOUTH KOREA</t>
  </si>
  <si>
    <t>MSCI SOUTH KORE</t>
  </si>
  <si>
    <t>US4642867729</t>
  </si>
  <si>
    <t>סה"כ ISHARES MSCI SOUTH KOREA</t>
  </si>
  <si>
    <t>ISHARES MSCI EMERGING MKT</t>
  </si>
  <si>
    <t>MSCI EMERGI  מניות זרות</t>
  </si>
  <si>
    <t>US4642872349</t>
  </si>
  <si>
    <t>סה"כ ISHARES MSCI EMERGING MKT</t>
  </si>
  <si>
    <t>UTILITIES SELECT SECTOR S</t>
  </si>
  <si>
    <t>UTILITIES(XLU)</t>
  </si>
  <si>
    <t>US81369Y8865</t>
  </si>
  <si>
    <t>סה"כ UTILITIES SELECT SECTOR S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</si>
  <si>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</si>
  <si>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</si>
  <si>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</si>
  <si>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</si>
  <si>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</si>
  <si>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</si>
  <si>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</si>
  <si>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</si>
  <si>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</si>
  <si>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</si>
  <si>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</si>
  <si>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</si>
  <si>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POWERSHARES WILDERH CLEAN</t>
  </si>
  <si>
    <t>POWERSHARES(PBW</t>
  </si>
  <si>
    <t>US73935X5005</t>
  </si>
  <si>
    <t>סה"כ POWERSHARES WILDERH CLEAN</t>
  </si>
  <si>
    <t>ISHARES MSCI AUSTRALIA IN</t>
  </si>
  <si>
    <t>ISHARES AUS(EWA</t>
  </si>
  <si>
    <t>US4642861037</t>
  </si>
  <si>
    <t>סה"כ ISHARES MSCI AUSTRALIA IN</t>
  </si>
  <si>
    <t>INDUSTRIAL SELECT SECT SP</t>
  </si>
  <si>
    <t>ISHARES IND'</t>
  </si>
  <si>
    <t>US81369Y7040</t>
  </si>
  <si>
    <t>סה"כ INDUSTRIAL SELECT SECT SP</t>
  </si>
  <si>
    <t>ISHARES S&amp;P EUROPE 350</t>
  </si>
  <si>
    <t>ISHARES EUR 350</t>
  </si>
  <si>
    <t>US4642878619</t>
  </si>
  <si>
    <t>סה"כ 350 ISHARES S&amp;P EUROPE</t>
  </si>
  <si>
    <t>SPDR METALS &amp; MINING ETF</t>
  </si>
  <si>
    <t>SPDR METALS(XME</t>
  </si>
  <si>
    <t>US78464A7550</t>
  </si>
  <si>
    <t>סה"כ SPDR METALS &amp; MINING ETF</t>
  </si>
  <si>
    <t>ISHARES S&amp;P CONSUMER STAP</t>
  </si>
  <si>
    <t>ISHARES (KXI US</t>
  </si>
  <si>
    <t>US4642887370</t>
  </si>
  <si>
    <t>סה"כ ISHARES S&amp;P CONSUMER STAP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</si>
  <si>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</si>
  <si>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</si>
  <si>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</si>
  <si>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</si>
  <si>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</si>
  <si>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</si>
  <si>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</si>
  <si>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</si>
  <si>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</si>
  <si>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</si>
  <si>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</si>
  <si>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סלע קפיטל נדל"ן אופציה סדרה 1 2010</t>
  </si>
  <si>
    <t>סלע קפיטל נדל"ן אופציה 2 2011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</si>
  <si>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</si>
  <si>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</si>
  <si>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</si>
  <si>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</si>
  <si>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</si>
  <si>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</si>
  <si>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</si>
  <si>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</si>
  <si>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</si>
  <si>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</si>
  <si>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</si>
  <si>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</si>
  <si>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</si>
  <si>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</si>
  <si>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</si>
  <si>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</si>
  <si>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</si>
  <si>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</si>
  <si>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</si>
  <si>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</si>
  <si>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</si>
  <si>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</si>
  <si>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</si>
  <si>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</si>
  <si>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</si>
  <si>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</si>
  <si>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</si>
  <si>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</si>
  <si>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</si>
  <si>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</si>
  <si>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</si>
  <si>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</si>
  <si>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</si>
  <si>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</si>
  <si>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</si>
  <si>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</si>
  <si>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</si>
  <si>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</si>
  <si>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</si>
  <si>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</si>
  <si>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</si>
  <si>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</si>
  <si>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</si>
  <si>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</si>
  <si>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</si>
  <si>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- לא סחירים</t>
  </si>
  <si>
    <t>צמוד מדד</t>
  </si>
  <si>
    <t>פועלים כ. התח' 06/2015 %5.</t>
  </si>
  <si>
    <t>פועלים שטר הון 07/2016 %00</t>
  </si>
  <si>
    <t>25/03/2001</t>
  </si>
  <si>
    <t>לאומי שטר הון %5.9</t>
  </si>
  <si>
    <t>26/08/1999</t>
  </si>
  <si>
    <t>לאומי שטר הון 2006/2010 %9</t>
  </si>
  <si>
    <t>13/04/1999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</si>
  <si>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</si>
  <si>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</si>
  <si>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</si>
  <si>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</si>
  <si>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</si>
  <si>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</si>
  <si>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</si>
  <si>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</si>
  <si>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</si>
  <si>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</si>
  <si>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מרכנתיל ש"ה 05/2014 %6.40</t>
  </si>
  <si>
    <t>13/03/2001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</si>
  <si>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</si>
  <si>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</si>
  <si>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</si>
  <si>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</si>
  <si>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</si>
  <si>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שטר הון 2007/2009</t>
  </si>
  <si>
    <t>27/07/1999</t>
  </si>
  <si>
    <t>דיסקונט ש"ה 2005/2010 %92.</t>
  </si>
  <si>
    <t>28/04/1999</t>
  </si>
  <si>
    <t>דיסקונט ש"ה 06/2010</t>
  </si>
  <si>
    <t>28/06/2000</t>
  </si>
  <si>
    <t>דיסקונט ש"ה 07/2011 %6.60</t>
  </si>
  <si>
    <t>20/07/2000</t>
  </si>
  <si>
    <t>דיסקונט ש"ה 2004/2015 %6.1</t>
  </si>
  <si>
    <t>15/11/1999</t>
  </si>
  <si>
    <t>דיסקונט משכנתאות</t>
  </si>
  <si>
    <t>דיסקונט משכ' ש"ה 07/2011 %</t>
  </si>
  <si>
    <t>22/04/2001</t>
  </si>
  <si>
    <t>דיסקונט משכ' ש"ה 08/2011 %</t>
  </si>
  <si>
    <t>24/04/2001</t>
  </si>
  <si>
    <t>סה"כ דיסקונט משכנתאות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</si>
  <si>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</si>
  <si>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</si>
  <si>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</si>
  <si>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</si>
  <si>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</si>
  <si>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</si>
  <si>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</si>
  <si>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</si>
  <si>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כ.התחייבות נדחה 2011</t>
  </si>
  <si>
    <t>מזרחי כ.התחייבות 04/2009 %</t>
  </si>
  <si>
    <t>14/10/1998</t>
  </si>
  <si>
    <t>מזרחי כ.התח' 2004/2009 %11</t>
  </si>
  <si>
    <t>22/10/1998</t>
  </si>
  <si>
    <t>מזרחי שטר הון 2005/2010 %1</t>
  </si>
  <si>
    <t>28/06/1999</t>
  </si>
  <si>
    <t>מזרחי שטר הון 2005/2010 %5</t>
  </si>
  <si>
    <t>מזרחי שטר הון 05/2011 %45.</t>
  </si>
  <si>
    <t>30/11/2000</t>
  </si>
  <si>
    <t>מזרחי ש"ה 2005/2110 %5.8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</si>
  <si>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</si>
  <si>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</si>
  <si>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</si>
  <si>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</si>
  <si>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</si>
  <si>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</si>
  <si>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</si>
  <si>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</si>
  <si>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</si>
  <si>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</si>
  <si>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מפעלי פלדה אג"ח א' יתרה לפ</t>
  </si>
  <si>
    <t>בינלאומי שטר הון 07/2016 %</t>
  </si>
  <si>
    <t>בינלאומי ש"ה   99/2013 %75</t>
  </si>
  <si>
    <t>בינלאומי ש"ה 06/2015 %6.52</t>
  </si>
  <si>
    <t>27/12/2000</t>
  </si>
  <si>
    <t>אי.די.בי. פתוח ג 02/2013 %</t>
  </si>
  <si>
    <t>13/05/2001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</si>
  <si>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</si>
  <si>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</si>
  <si>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</si>
  <si>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</si>
  <si>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</si>
  <si>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</si>
  <si>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</si>
  <si>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</si>
  <si>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</si>
  <si>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</si>
  <si>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</si>
  <si>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</si>
  <si>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שופרסל סדרה 2 2007/2012 %8</t>
  </si>
  <si>
    <t>קבוצת דלק להמרה 06/2009 %5</t>
  </si>
  <si>
    <t>בתי זיקוק 27 א' 2009/2013</t>
  </si>
  <si>
    <t>22/03/2004</t>
  </si>
  <si>
    <t>גב-ים</t>
  </si>
  <si>
    <t>גב-ים ה. פרטית 3 07/2013 %</t>
  </si>
  <si>
    <t>25/12/2003</t>
  </si>
  <si>
    <t>סה"כ גב-ים</t>
  </si>
  <si>
    <t>מבני תעשיה</t>
  </si>
  <si>
    <t>מבני תעשיה אג"ח 2004/2015</t>
  </si>
  <si>
    <t>22/07/2001</t>
  </si>
  <si>
    <t>סה"כ מבני תעשיה</t>
  </si>
  <si>
    <t>דקסיה ישראל(א.שלטון)ש"ה 09</t>
  </si>
  <si>
    <t>כלל תעשיותסדרה ט' 006/2012</t>
  </si>
  <si>
    <t>13/08/2001</t>
  </si>
  <si>
    <t>אלקו</t>
  </si>
  <si>
    <t>אלקו אחזקות סד' 9 009/2016</t>
  </si>
  <si>
    <t>27/02/2007</t>
  </si>
  <si>
    <t>סה"כ אלקו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</si>
  <si>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</si>
  <si>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</si>
  <si>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</si>
  <si>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</si>
  <si>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</si>
  <si>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</si>
  <si>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</si>
  <si>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א'12/2014%</t>
  </si>
  <si>
    <t>סה"כ רבוע הכחול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</si>
  <si>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</si>
  <si>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</si>
  <si>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</si>
  <si>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</si>
  <si>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</si>
  <si>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</si>
  <si>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</si>
  <si>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</si>
  <si>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אלבר בטוחות סדרה 32 7/2011</t>
  </si>
  <si>
    <t>21/11/2007</t>
  </si>
  <si>
    <t>סה"כ אלבר בטוחות</t>
  </si>
  <si>
    <t>מקורות</t>
  </si>
  <si>
    <t>מקורות אג"ח ה' 2008/2011 %</t>
  </si>
  <si>
    <t>AAA</t>
  </si>
  <si>
    <t>מקורות ה.פרטית 08/2013 %17</t>
  </si>
  <si>
    <t>13/04/2003</t>
  </si>
  <si>
    <t>מקורות חברת מים ב' 08/2013</t>
  </si>
  <si>
    <t>מקורות סדרה ג' 09/2014 %97</t>
  </si>
  <si>
    <t>21/10/2004</t>
  </si>
  <si>
    <t>סה"כ מקורות</t>
  </si>
  <si>
    <t>שיכון עובדים</t>
  </si>
  <si>
    <t>שיכון עובדים 3 2006/2010 %</t>
  </si>
  <si>
    <t>סה"כ שיכון עובדים</t>
  </si>
  <si>
    <t>דלק פטרוליום</t>
  </si>
  <si>
    <t>דלק פטרוליום א' 2008/2013</t>
  </si>
  <si>
    <t>סה"כ דלק פטרוליום</t>
  </si>
  <si>
    <t>אפריקה נכסים א' 06/2013 %6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</si>
  <si>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</si>
  <si>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</si>
  <si>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</si>
  <si>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</si>
  <si>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</si>
  <si>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</si>
  <si>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</si>
  <si>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</si>
  <si>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</si>
  <si>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</si>
  <si>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</si>
  <si>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</si>
  <si>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</si>
  <si>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</si>
  <si>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</si>
  <si>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</si>
  <si>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</si>
  <si>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</si>
  <si>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</si>
  <si>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</si>
  <si>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</si>
  <si>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</si>
  <si>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</si>
  <si>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</si>
  <si>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</si>
  <si>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</si>
  <si>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</si>
  <si>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</si>
  <si>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</si>
  <si>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</si>
  <si>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</si>
  <si>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</si>
  <si>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</si>
  <si>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</si>
  <si>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</si>
  <si>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</si>
  <si>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</si>
  <si>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</si>
  <si>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</si>
  <si>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קרנות השקעה אחרות</t>
  </si>
  <si>
    <t>סה"כ קרנות השקעה בישראל</t>
  </si>
  <si>
    <t>ני"ע זרים בחו"ל</t>
  </si>
  <si>
    <t>SUBSCRIPTION TO BE DINVEST SICAV</t>
  </si>
  <si>
    <t>DINVES SICAV TOTAL RETURN</t>
  </si>
  <si>
    <t>DINVEST CONCENTRATED OPPORTUNITIES</t>
  </si>
  <si>
    <t>סה"כ ני"ע זרים בחו"ל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</si>
  <si>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</si>
  <si>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</si>
  <si>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</si>
  <si>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</si>
  <si>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</si>
  <si>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</si>
  <si>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</si>
  <si>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</si>
  <si>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</si>
  <si>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</si>
  <si>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</si>
  <si>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</si>
  <si>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</si>
  <si>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</si>
  <si>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</si>
  <si>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</si>
  <si>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</si>
  <si>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</si>
  <si>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</si>
  <si>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</si>
  <si>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</si>
  <si>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</si>
  <si>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</si>
  <si>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</si>
  <si>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</si>
  <si>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</si>
  <si>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</si>
  <si>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</si>
  <si>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</si>
  <si>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</si>
  <si>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</si>
  <si>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</si>
  <si>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</si>
  <si>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</si>
  <si>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</si>
  <si>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</si>
  <si>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</si>
  <si>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</si>
  <si>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</si>
  <si>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</si>
  <si>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</si>
  <si>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</si>
  <si>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</si>
  <si>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</si>
  <si>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2011 %5.00      (משכן)</t>
  </si>
  <si>
    <t>קבועה % 5.00</t>
  </si>
  <si>
    <t>פועלים פקדון 96/2011 %5.50   (משכן)</t>
  </si>
  <si>
    <t>קבועה % 5.50</t>
  </si>
  <si>
    <t>פועלים פקדון 96/2011 %4.72   (משכן)</t>
  </si>
  <si>
    <t>קבועה % 4.72</t>
  </si>
  <si>
    <t>פועלים פקדון 96/2011 %4.5    (משכן)</t>
  </si>
  <si>
    <t>קבועה % 4.50</t>
  </si>
  <si>
    <t>פועלים פקדון 96/2011 %4.65</t>
  </si>
  <si>
    <t>קבועה % 4.65</t>
  </si>
  <si>
    <t>פועלים פקדון 96/2011 %4.75</t>
  </si>
  <si>
    <t>קבועה % 4.75</t>
  </si>
  <si>
    <t>פועלים פקדון 96/2011 %4.6</t>
  </si>
  <si>
    <t>קבועה % 4.60</t>
  </si>
  <si>
    <t>פועלים פקדון 96/2011 %4.8    (משכן)</t>
  </si>
  <si>
    <t>קבועה % 4.80</t>
  </si>
  <si>
    <t>פועלים פקדון 96/2011 %4.9</t>
  </si>
  <si>
    <t>קבועה % 4.90</t>
  </si>
  <si>
    <t>פועלים פקדון 97/2011  %4.75</t>
  </si>
  <si>
    <t>פועלים פקדון 97/2011 %4.75   (משכן)</t>
  </si>
  <si>
    <t>פועלים פקדון 97/2011 %4.8</t>
  </si>
  <si>
    <t>פועלים פקדון 97/2012 %4.5</t>
  </si>
  <si>
    <t>פועלים פקדון 97/2012 %4.45   (משכן)</t>
  </si>
  <si>
    <t>קבועה % 4.45</t>
  </si>
  <si>
    <t>פועלים פקדון 97/2012 %4.55   (משכן)</t>
  </si>
  <si>
    <t>קבועה % 4.55</t>
  </si>
  <si>
    <t>פועלים פקדון 97/2012 %4.65   (משכן)</t>
  </si>
  <si>
    <t>פועלים פקדון 97/2012 %4.6    (משכן)</t>
  </si>
  <si>
    <t>פועלים פקדון 97/2012 %4.7</t>
  </si>
  <si>
    <t>קבועה % 4.70</t>
  </si>
  <si>
    <t>פועלים פקדון 98/2012 %4.4</t>
  </si>
  <si>
    <t>קבועה % 4.40</t>
  </si>
  <si>
    <t>פועלים פקדון 98/2012 %4.5</t>
  </si>
  <si>
    <t>פועלים פקדון 98/2012 %4.5    (משכן)</t>
  </si>
  <si>
    <t>פועלים פקדון 98/2012 %4.6    (משכן)</t>
  </si>
  <si>
    <t>פועלים פקדון 99/13 %5.5</t>
  </si>
  <si>
    <t>פועלים פקדון 99/13 %5.6      (משכן)</t>
  </si>
  <si>
    <t>קבועה % 5.60</t>
  </si>
  <si>
    <t>פועלים פקדון 98/2013 %5.3    (משכן)</t>
  </si>
  <si>
    <t>קבועה % 5.30</t>
  </si>
  <si>
    <t>פועלים פקדון 98/2013 %5.3 (אמריקאי)</t>
  </si>
  <si>
    <t>פועלים פקדון 98/2013 %5.6    (משכן)</t>
  </si>
  <si>
    <t>פועלים פקדון 2000/2015 %6.3  (משכן)</t>
  </si>
  <si>
    <t>קבועה % 6.30</t>
  </si>
  <si>
    <t>פועלים פקדון 01/2016 %5.70   (משכן)</t>
  </si>
  <si>
    <t>קבועה % 5.70</t>
  </si>
  <si>
    <t>פועלים פקדון 2001/2016 %5.3  (משכן)</t>
  </si>
  <si>
    <t>פועלים פקדון 02/2016 %5.40   (משכן)</t>
  </si>
  <si>
    <t>קבועה % 5.40</t>
  </si>
  <si>
    <t>פועלים פקדון 2002/2016 %5.3  (משכן)</t>
  </si>
  <si>
    <t>פועלים פקדון 96/2016 %4.9</t>
  </si>
  <si>
    <t>פועלים פקדון 03/2017 %5.60   (משכן)</t>
  </si>
  <si>
    <t>פועלים פקדון 08/2017 %5.10   (משכן)</t>
  </si>
  <si>
    <t>קבועה % 5.10</t>
  </si>
  <si>
    <t>פועלים פקדון 08/2017 %5.20   (משכן)</t>
  </si>
  <si>
    <t>קבועה % 5.20</t>
  </si>
  <si>
    <t>פועלים פקדון 2008/2017 %4.8  (משכן)</t>
  </si>
  <si>
    <t>פועלים פקדון 2005/2009 %6.25 (משכן)</t>
  </si>
  <si>
    <t>קבועה % 6.25</t>
  </si>
  <si>
    <t>לאומי פקדון 96/2011 %4.70</t>
  </si>
  <si>
    <t>לאומי פקדון 96/2011 %4.5</t>
  </si>
  <si>
    <t>לאומי פקדון 96/2011 %4.65</t>
  </si>
  <si>
    <t>לאומי פקדון 96/2011 %4.9</t>
  </si>
  <si>
    <t>לאומי למשכ' חלופה ג'04/2018 %5.75</t>
  </si>
  <si>
    <t>קבועה % 5.75</t>
  </si>
  <si>
    <t>לאומי למשכ' פקדון 2018 %5</t>
  </si>
  <si>
    <t>לאומי למשכ' פק' 00/2015 %5.85</t>
  </si>
  <si>
    <t>קבועה % 5.85</t>
  </si>
  <si>
    <t>לאומי למשכ' פק' 2016 %5.60</t>
  </si>
  <si>
    <t>לאומי למשכ' פק' 02/2016 %5.20</t>
  </si>
  <si>
    <t>לאומי למשכ' פק' 02/2016 %5.38</t>
  </si>
  <si>
    <t>קבועה % 5.38</t>
  </si>
  <si>
    <t>לאומי למשכ' פק' 2003/2017 %6.1</t>
  </si>
  <si>
    <t>קבועה % 6.10</t>
  </si>
  <si>
    <t>לאומי למשכ' פק' 08/2017 %5.20</t>
  </si>
  <si>
    <t>לאומי למשכ' פק' 2009/2017 %5.2</t>
  </si>
  <si>
    <t>לאומי משכ פק' 97/2012 %4.40</t>
  </si>
  <si>
    <t>לאומי משכ פק' 97/2012 %4.60</t>
  </si>
  <si>
    <t>לאומי משכ פק' 98/2013 %5.00</t>
  </si>
  <si>
    <t>לאומי משכ פק' 98/2013 %5.30</t>
  </si>
  <si>
    <t>לאומי משכ פק' 98/2013 %4.725</t>
  </si>
  <si>
    <t>לאומי משכ' פק' 99/2014 %5.6</t>
  </si>
  <si>
    <t>מרכנתיל פקדון צמוד % 5.3</t>
  </si>
  <si>
    <t>מרכנתיל פקדון 02/2016 %5.40</t>
  </si>
  <si>
    <t>מרכנתיל פקדון 40/2018 %5.35</t>
  </si>
  <si>
    <t>קבועה % 5.35</t>
  </si>
  <si>
    <t>מרכנתיל פקדון 2004/2018 %5.3</t>
  </si>
  <si>
    <t>דיסקונט פק' 96/2011 %5.3</t>
  </si>
  <si>
    <t>דיסקונט משכ' פק' 96/2011 %4.75</t>
  </si>
  <si>
    <t>דיסקונט משכ' פק' 96/2011 %4.95</t>
  </si>
  <si>
    <t>קבועה % 4.95</t>
  </si>
  <si>
    <t>דיסקונט משכ' פק' 96/2011 %4.7</t>
  </si>
  <si>
    <t>דיסקונט משכ' פק' 97/2012 %4.5</t>
  </si>
  <si>
    <t>דיסקונט משכ' פק' 97/2012 %4.65</t>
  </si>
  <si>
    <t>דיסקונט משכ' פק' 97/2012 %4.6</t>
  </si>
  <si>
    <t>דיסקונט משכ' פק' 98/2013 %5.2</t>
  </si>
  <si>
    <t>דיסקונט משכ' פק' 99/2114 %6</t>
  </si>
  <si>
    <t>קבועה % 6.00</t>
  </si>
  <si>
    <t>דיסקונט משכ' פק' 00/2015 %6.50</t>
  </si>
  <si>
    <t>קבועה % 6.50</t>
  </si>
  <si>
    <t>דיסקונט משכ' פק' 2001/2016 %5.29</t>
  </si>
  <si>
    <t>קבועה % 5.29</t>
  </si>
  <si>
    <t>טפחות פקדון 96/2011 %5.50</t>
  </si>
  <si>
    <t>טפחות פקדון 96/2011 %4.70</t>
  </si>
  <si>
    <t>טפחות פקדון 96/2011 %4.85</t>
  </si>
  <si>
    <t>קבועה % 4.85</t>
  </si>
  <si>
    <t>טפחות פקדון 97/2011 %4.90</t>
  </si>
  <si>
    <t>טפחות פקדון 97/2011 %4.85</t>
  </si>
  <si>
    <t>טפחות פקדון 97/2012 %4.50</t>
  </si>
  <si>
    <t>טפחות פקדון 97/2012 %4.60</t>
  </si>
  <si>
    <t>טפחות פקדון 97/2012 %4.35</t>
  </si>
  <si>
    <t>קבועה % 4.35</t>
  </si>
  <si>
    <t>טפחות פקדון 97/2012 %4.45</t>
  </si>
  <si>
    <t>טפחות פקדון 97/2012 %4.55</t>
  </si>
  <si>
    <t>טפחות פקדון 97/2012 %4.75</t>
  </si>
  <si>
    <t>טפחות פקדון 98/2012 %4.50</t>
  </si>
  <si>
    <t>טפחות פקדון 98/2012 %4.90</t>
  </si>
  <si>
    <t>טפחות פקדון 98/2012 %4.55</t>
  </si>
  <si>
    <t>טפחות פקדון 98/2013 %5.10</t>
  </si>
  <si>
    <t>טפחות פקדון 98/2013 %5.30</t>
  </si>
  <si>
    <t>טפחות פקדון 2000/2015 %6.20</t>
  </si>
  <si>
    <t>קבועה % 6.20</t>
  </si>
  <si>
    <t>טפחות פקדון 2000/2015 %6.30</t>
  </si>
  <si>
    <t>טפחות פקדון 01/2015 %6.35</t>
  </si>
  <si>
    <t>קבועה % 6.35</t>
  </si>
  <si>
    <t>טפחות פקדון 2001/2015 %6.31</t>
  </si>
  <si>
    <t>קבועה % 6.31</t>
  </si>
  <si>
    <t>טפחות פקדון 01/2016 %5.30</t>
  </si>
  <si>
    <t>טפחות פקדון 2002/2016 %5.55</t>
  </si>
  <si>
    <t>קבועה % 5.55</t>
  </si>
  <si>
    <t>טפחות פקדון 05/2016 %5.40</t>
  </si>
  <si>
    <t>טפחות פקדון 2003/2017 %6.1</t>
  </si>
  <si>
    <t>טפחות פקדון 2004/2018 %5.4</t>
  </si>
  <si>
    <t>טפחות פקדון 2004/2018 %5.5</t>
  </si>
  <si>
    <t>מזרחי פקדון 98/2012 %4.5</t>
  </si>
  <si>
    <t>מזרחי פקדון 98/2013 %5.2</t>
  </si>
  <si>
    <t>מזרחי פקדון 98/2013 %5.05</t>
  </si>
  <si>
    <t>קבועה % 5.05</t>
  </si>
  <si>
    <t>מזרחי פקדון 98/2013 %5.55</t>
  </si>
  <si>
    <t>מזרחי פקדון 00/2015 %6.50</t>
  </si>
  <si>
    <t>מזרחי פקדון 2002/2016 %5.45</t>
  </si>
  <si>
    <t>קבועה % 5.45</t>
  </si>
  <si>
    <t>בנק אדנים</t>
  </si>
  <si>
    <t>אדנים פקדון 97/2012 %4.40</t>
  </si>
  <si>
    <t>אדנים פקדון 97/2012 %4.60</t>
  </si>
  <si>
    <t>אדנים פקדון 98/2013 %5.35</t>
  </si>
  <si>
    <t>סה"כ בנק אדנים</t>
  </si>
  <si>
    <t>בינלאומי פקדון 15/2000 %6.45</t>
  </si>
  <si>
    <t>קבועה % 6.45</t>
  </si>
  <si>
    <t>בינלאומי פקדון 96/2011 %4.50</t>
  </si>
  <si>
    <t>בינלאומי פקדון 96/2011 %4.60</t>
  </si>
  <si>
    <t>בינלאומי פקדון 98/2012 %4.43</t>
  </si>
  <si>
    <t>קבועה % 4.43</t>
  </si>
  <si>
    <t>בינלאומי פקדון 00/2015 %6.25</t>
  </si>
  <si>
    <t>בינלאומי פקדון 01/2015 %6.40</t>
  </si>
  <si>
    <t>קבועה % 6.40</t>
  </si>
  <si>
    <t>בינלאומי פקדון 2003/2017 %4.65</t>
  </si>
  <si>
    <t>בינלאומי פקדון 2004/2018</t>
  </si>
  <si>
    <t>הבנק הבינלאומי למשכ'</t>
  </si>
  <si>
    <t>בינלאומי למשכ' פקדון 96/2011 %4.70</t>
  </si>
  <si>
    <t>בינלאומי למשכ' פק' 98/2012 %4.45</t>
  </si>
  <si>
    <t>בינלאומי למשכ' פק' 98/2012 %4.48</t>
  </si>
  <si>
    <t>קבועה % 4.48</t>
  </si>
  <si>
    <t>בינלאומי למשכ' פק' 03/2018 %5.30</t>
  </si>
  <si>
    <t>סה"כ הבנק הבינלאומי למשכ'</t>
  </si>
  <si>
    <t>בנק ירושליים</t>
  </si>
  <si>
    <t>ירושלים פקדון 98/2013 %5.40</t>
  </si>
  <si>
    <t>ירושלים פקדון 98/2013 %5.60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</si>
  <si>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</si>
  <si>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</si>
  <si>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</si>
  <si>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</si>
  <si>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</si>
  <si>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</si>
  <si>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</si>
  <si>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</si>
  <si>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</si>
  <si>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</si>
  <si>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</si>
  <si>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</si>
  <si>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</si>
  <si>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</si>
  <si>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</si>
  <si>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</si>
  <si>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</si>
  <si>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</si>
  <si>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סה"כ השקעות אחרות</t>
  </si>
  <si>
    <t>ח.יתרות התחייבות להשקעה - לא סחירים</t>
  </si>
  <si>
    <t>סכום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</si>
  <si>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</si>
  <si>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</si>
  <si>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</si>
  <si>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</si>
  <si>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</si>
  <si>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</si>
  <si>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</si>
  <si>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</si>
  <si>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</si>
  <si>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</si>
  <si>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</si>
  <si>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</si>
  <si>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</si>
  <si>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</si>
  <si>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</si>
  <si>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</si>
  <si>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</si>
  <si>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</si>
  <si>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</si>
  <si>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</si>
  <si>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</si>
  <si>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</si>
  <si>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</si>
  <si>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</si>
  <si>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</si>
  <si>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</si>
  <si>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2.תעודות חוב מסחריות</t>
  </si>
  <si>
    <t>3.אג"ח קונצרני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</si>
  <si>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</si>
  <si>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</si>
  <si>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</si>
  <si>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</si>
  <si>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</si>
  <si>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</si>
  <si>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</si>
  <si>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</si>
  <si>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</si>
  <si>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</si>
  <si>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</si>
  <si>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</si>
  <si>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</si>
  <si>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</si>
  <si>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</si>
  <si>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</si>
  <si>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</si>
  <si>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</si>
  <si>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</si>
  <si>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</si>
  <si>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</si>
  <si>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</si>
  <si>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</si>
  <si>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</si>
  <si>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ין יפני</t>
  </si>
  <si>
    <t>קרן רוטשילד</t>
  </si>
  <si>
    <t>ברק  -קרן נדל"ן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</si>
</sst>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171" fontId="0" fillId="0" borderId="0" xfId="15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1" fillId="0" borderId="0" xfId="15" applyFont="1" applyAlignment="1">
      <alignment/>
    </xf>
    <xf numFmtId="17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7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  <col min="5" max="5" width="10.1406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1081</v>
      </c>
      <c r="C4" s="11"/>
    </row>
    <row r="5" spans="2:3" ht="12.75">
      <c r="B5" s="10"/>
      <c r="C5" s="11"/>
    </row>
    <row r="7" spans="3:4" ht="12.75">
      <c r="C7" s="1" t="s">
        <v>1082</v>
      </c>
      <c r="D7" s="1" t="s">
        <v>11</v>
      </c>
    </row>
    <row r="8" spans="3:4" ht="12.75">
      <c r="C8" t="s">
        <v>13</v>
      </c>
      <c r="D8" t="s">
        <v>12</v>
      </c>
    </row>
    <row r="9" ht="12.75">
      <c r="A9" s="7" t="s">
        <v>1083</v>
      </c>
    </row>
    <row r="10" spans="1:4" ht="12.75">
      <c r="A10" s="7" t="s">
        <v>3</v>
      </c>
      <c r="C10" s="3">
        <f>'א.מזומנים ושווי מזומנים'!I45</f>
        <v>23809.159999999996</v>
      </c>
      <c r="D10" s="2">
        <v>0.1154</v>
      </c>
    </row>
    <row r="11" spans="1:4" ht="12.75">
      <c r="A11" s="7" t="s">
        <v>1084</v>
      </c>
      <c r="D11" s="2"/>
    </row>
    <row r="12" spans="1:4" ht="12.75">
      <c r="A12" s="7" t="s">
        <v>69</v>
      </c>
      <c r="C12" s="3">
        <v>61618.97</v>
      </c>
      <c r="D12" s="2">
        <v>0.2986</v>
      </c>
    </row>
    <row r="13" ht="12.75">
      <c r="A13" s="7" t="s">
        <v>1085</v>
      </c>
    </row>
    <row r="14" spans="1:4" ht="12.75">
      <c r="A14" s="7" t="s">
        <v>1086</v>
      </c>
      <c r="C14" s="3">
        <v>43300.47</v>
      </c>
      <c r="D14" s="2">
        <v>0.2098</v>
      </c>
    </row>
    <row r="15" spans="1:4" ht="12.75">
      <c r="A15" s="7" t="s">
        <v>1087</v>
      </c>
      <c r="C15" s="3">
        <v>26204.76</v>
      </c>
      <c r="D15" s="2">
        <v>0.127</v>
      </c>
    </row>
    <row r="16" spans="1:4" ht="12.75">
      <c r="A16" s="7" t="s">
        <v>1088</v>
      </c>
      <c r="C16" s="3">
        <v>12027.01</v>
      </c>
      <c r="D16" s="2">
        <v>0.0583</v>
      </c>
    </row>
    <row r="17" ht="12.75">
      <c r="A17" s="7" t="s">
        <v>583</v>
      </c>
    </row>
    <row r="18" spans="1:3" ht="12.75">
      <c r="A18" s="7" t="s">
        <v>1089</v>
      </c>
      <c r="C18">
        <v>9.52</v>
      </c>
    </row>
    <row r="19" ht="12.75">
      <c r="A19" s="7" t="s">
        <v>1090</v>
      </c>
    </row>
    <row r="20" ht="12.75">
      <c r="A20" s="7" t="s">
        <v>1091</v>
      </c>
    </row>
    <row r="21" ht="12.75">
      <c r="A21" s="7" t="s">
        <v>1092</v>
      </c>
    </row>
    <row r="22" ht="12.75">
      <c r="A22" s="7" t="s">
        <v>1093</v>
      </c>
    </row>
    <row r="23" ht="12.75">
      <c r="A23" s="7" t="s">
        <v>69</v>
      </c>
    </row>
    <row r="24" ht="12.75">
      <c r="A24" s="7" t="s">
        <v>1085</v>
      </c>
    </row>
    <row r="25" spans="1:4" ht="12.75">
      <c r="A25" s="7" t="s">
        <v>1086</v>
      </c>
      <c r="C25" s="3">
        <v>18887.13</v>
      </c>
      <c r="D25" s="2">
        <v>0.0915</v>
      </c>
    </row>
    <row r="26" ht="12.75">
      <c r="A26" s="7" t="s">
        <v>1087</v>
      </c>
    </row>
    <row r="27" spans="1:4" ht="12.75">
      <c r="A27" s="7" t="s">
        <v>1094</v>
      </c>
      <c r="C27" s="3">
        <f>'5.קרנות השקעה - לא סחירים'!I32</f>
        <v>2661.1398299999996</v>
      </c>
      <c r="D27" s="2">
        <f>'5.קרנות השקעה - לא סחירים'!K32</f>
        <v>0.012893714676806205</v>
      </c>
    </row>
    <row r="28" spans="1:3" ht="12.75">
      <c r="A28" s="7" t="s">
        <v>1095</v>
      </c>
      <c r="C28">
        <v>0.7</v>
      </c>
    </row>
    <row r="29" ht="12.75">
      <c r="A29" s="7" t="s">
        <v>1096</v>
      </c>
    </row>
    <row r="30" ht="12.75">
      <c r="A30" s="7" t="s">
        <v>1097</v>
      </c>
    </row>
    <row r="31" ht="12.75">
      <c r="A31" s="7" t="s">
        <v>1098</v>
      </c>
    </row>
    <row r="32" ht="12.75">
      <c r="A32" s="7" t="s">
        <v>1099</v>
      </c>
    </row>
    <row r="33" spans="1:4" ht="12.75">
      <c r="A33" s="7" t="s">
        <v>1100</v>
      </c>
      <c r="C33" s="3">
        <v>17871.61</v>
      </c>
      <c r="D33" s="2">
        <v>0.0866</v>
      </c>
    </row>
    <row r="34" ht="12.75">
      <c r="A34" s="7" t="s">
        <v>1101</v>
      </c>
    </row>
    <row r="35" ht="12.75">
      <c r="A35" s="7" t="s">
        <v>1102</v>
      </c>
    </row>
    <row r="36" ht="12.75">
      <c r="A36" s="7" t="s">
        <v>1103</v>
      </c>
    </row>
    <row r="37" ht="12.75">
      <c r="A37" s="7" t="s">
        <v>1065</v>
      </c>
    </row>
    <row r="38" ht="12.75">
      <c r="A38" s="7" t="s">
        <v>1069</v>
      </c>
    </row>
    <row r="39" ht="12.75">
      <c r="A39" s="7" t="s">
        <v>1104</v>
      </c>
    </row>
    <row r="40" spans="1:6" ht="12.75">
      <c r="A40" s="8" t="s">
        <v>1105</v>
      </c>
      <c r="C40" s="5">
        <f>SUM(C10:C39)</f>
        <v>206390.46983000002</v>
      </c>
      <c r="D40" s="4">
        <v>1</v>
      </c>
      <c r="E40" s="5"/>
      <c r="F40" s="3"/>
    </row>
    <row r="41" spans="2:4" ht="12.75">
      <c r="B41" t="s">
        <v>1106</v>
      </c>
      <c r="C41" t="s">
        <v>7</v>
      </c>
      <c r="D41" t="s">
        <v>1107</v>
      </c>
    </row>
    <row r="42" spans="2:4" ht="12.75">
      <c r="B42" t="s">
        <v>1108</v>
      </c>
      <c r="C42" t="s">
        <v>21</v>
      </c>
      <c r="D42">
        <v>3.919</v>
      </c>
    </row>
    <row r="43" spans="2:4" ht="12.75">
      <c r="B43" t="s">
        <v>1109</v>
      </c>
      <c r="C43" t="s">
        <v>23</v>
      </c>
      <c r="D43">
        <v>5.5346</v>
      </c>
    </row>
    <row r="44" spans="2:4" ht="12.75">
      <c r="B44" t="s">
        <v>1110</v>
      </c>
      <c r="C44" t="s">
        <v>25</v>
      </c>
      <c r="D44">
        <v>6.5089</v>
      </c>
    </row>
    <row r="45" spans="2:4" ht="12.75">
      <c r="B45" t="s">
        <v>1111</v>
      </c>
      <c r="C45" t="s">
        <v>33</v>
      </c>
      <c r="D45">
        <v>0.0408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842</v>
      </c>
      <c r="C4" s="11"/>
    </row>
    <row r="5" spans="2:3" ht="12.75">
      <c r="B5" s="10"/>
      <c r="C5" s="11"/>
    </row>
    <row r="7" spans="3:16" ht="12.75">
      <c r="C7" s="1" t="s">
        <v>4</v>
      </c>
      <c r="D7" s="1" t="s">
        <v>604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10</v>
      </c>
      <c r="O7" s="1" t="s">
        <v>64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605</v>
      </c>
    </row>
    <row r="11" ht="12.75">
      <c r="A11" s="1" t="s">
        <v>606</v>
      </c>
    </row>
    <row r="12" ht="12.75">
      <c r="A12" t="s">
        <v>607</v>
      </c>
    </row>
    <row r="13" ht="12.75">
      <c r="A13" s="1" t="s">
        <v>608</v>
      </c>
    </row>
    <row r="14" ht="12.75">
      <c r="A14" t="s">
        <v>843</v>
      </c>
    </row>
    <row r="15" ht="12.75">
      <c r="A15" t="s">
        <v>844</v>
      </c>
    </row>
    <row r="16" ht="12.75">
      <c r="A16" t="s">
        <v>845</v>
      </c>
    </row>
    <row r="17" ht="12.75">
      <c r="A17" t="s">
        <v>846</v>
      </c>
    </row>
    <row r="18" ht="12.75">
      <c r="A18" t="s">
        <v>847</v>
      </c>
    </row>
    <row r="19" ht="12.75">
      <c r="A19" s="1" t="s">
        <v>614</v>
      </c>
    </row>
    <row r="20" ht="12.75">
      <c r="A20" s="1" t="s">
        <v>53</v>
      </c>
    </row>
    <row r="21" ht="12.75">
      <c r="A21" t="s">
        <v>54</v>
      </c>
    </row>
    <row r="22" ht="12.75">
      <c r="A22" t="s">
        <v>605</v>
      </c>
    </row>
    <row r="23" ht="12.75">
      <c r="A23" s="1" t="s">
        <v>606</v>
      </c>
    </row>
    <row r="24" ht="12.75">
      <c r="A24" t="s">
        <v>607</v>
      </c>
    </row>
    <row r="25" ht="12.75">
      <c r="A25" s="1" t="s">
        <v>608</v>
      </c>
    </row>
    <row r="26" ht="12.75">
      <c r="A26" t="s">
        <v>843</v>
      </c>
    </row>
    <row r="27" ht="12.75">
      <c r="A27" t="s">
        <v>844</v>
      </c>
    </row>
    <row r="28" ht="12.75">
      <c r="A28" t="s">
        <v>845</v>
      </c>
    </row>
    <row r="29" ht="12.75">
      <c r="A29" t="s">
        <v>846</v>
      </c>
    </row>
    <row r="30" ht="12.75">
      <c r="A30" t="s">
        <v>847</v>
      </c>
    </row>
    <row r="31" ht="12.75">
      <c r="A31" s="1" t="s">
        <v>614</v>
      </c>
    </row>
    <row r="32" ht="12.75">
      <c r="A32" s="1" t="s">
        <v>57</v>
      </c>
    </row>
    <row r="33" ht="12.75">
      <c r="A33" s="1" t="s">
        <v>616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839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113</v>
      </c>
      <c r="E7" s="1" t="s">
        <v>60</v>
      </c>
      <c r="F7" s="1" t="s">
        <v>7</v>
      </c>
      <c r="G7" s="1" t="s">
        <v>62</v>
      </c>
      <c r="H7" s="1" t="s">
        <v>63</v>
      </c>
      <c r="I7" s="1" t="s">
        <v>618</v>
      </c>
      <c r="J7" s="1" t="s">
        <v>11</v>
      </c>
    </row>
    <row r="8" spans="5:10" ht="12.75">
      <c r="E8" t="s">
        <v>65</v>
      </c>
      <c r="G8" t="s">
        <v>67</v>
      </c>
      <c r="H8" t="s">
        <v>68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593</v>
      </c>
    </row>
    <row r="11" ht="12.75">
      <c r="A11" t="s">
        <v>835</v>
      </c>
    </row>
    <row r="12" ht="12.75">
      <c r="A12" t="s">
        <v>836</v>
      </c>
    </row>
    <row r="13" ht="12.75">
      <c r="A13" t="s">
        <v>595</v>
      </c>
    </row>
    <row r="14" ht="12.75">
      <c r="A14" t="s">
        <v>496</v>
      </c>
    </row>
    <row r="15" ht="12.75">
      <c r="A15" s="1" t="s">
        <v>840</v>
      </c>
    </row>
    <row r="16" ht="12.75">
      <c r="A16" t="s">
        <v>54</v>
      </c>
    </row>
    <row r="17" ht="12.75">
      <c r="A17" t="s">
        <v>593</v>
      </c>
    </row>
    <row r="18" ht="12.75">
      <c r="A18" t="s">
        <v>596</v>
      </c>
    </row>
    <row r="19" ht="12.75">
      <c r="A19" t="s">
        <v>595</v>
      </c>
    </row>
    <row r="20" ht="12.75">
      <c r="A20" t="s">
        <v>496</v>
      </c>
    </row>
    <row r="21" ht="12.75">
      <c r="A21" s="1" t="s">
        <v>841</v>
      </c>
    </row>
    <row r="22" ht="12.75">
      <c r="A22" s="1" t="s">
        <v>602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834</v>
      </c>
      <c r="C4" s="11"/>
    </row>
    <row r="5" spans="2:3" ht="12.75">
      <c r="B5" s="10"/>
      <c r="C5" s="11"/>
    </row>
    <row r="7" spans="3:11" ht="12.75">
      <c r="C7" s="1" t="s">
        <v>4</v>
      </c>
      <c r="D7" s="1" t="s">
        <v>113</v>
      </c>
      <c r="E7" s="1" t="s">
        <v>60</v>
      </c>
      <c r="F7" s="1" t="s">
        <v>7</v>
      </c>
      <c r="G7" s="1" t="s">
        <v>62</v>
      </c>
      <c r="H7" s="1" t="s">
        <v>63</v>
      </c>
      <c r="I7" s="1" t="s">
        <v>618</v>
      </c>
      <c r="J7" s="1" t="s">
        <v>64</v>
      </c>
      <c r="K7" s="1" t="s">
        <v>11</v>
      </c>
    </row>
    <row r="8" spans="5:11" ht="12.75">
      <c r="E8" t="s">
        <v>65</v>
      </c>
      <c r="G8" t="s">
        <v>67</v>
      </c>
      <c r="H8" t="s">
        <v>68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593</v>
      </c>
    </row>
    <row r="11" ht="12.75">
      <c r="A11" t="s">
        <v>835</v>
      </c>
    </row>
    <row r="12" ht="12.75">
      <c r="A12" t="s">
        <v>836</v>
      </c>
    </row>
    <row r="13" ht="12.75">
      <c r="A13" t="s">
        <v>595</v>
      </c>
    </row>
    <row r="14" ht="12.75">
      <c r="A14" t="s">
        <v>496</v>
      </c>
    </row>
    <row r="15" ht="12.75">
      <c r="A15" s="1" t="s">
        <v>837</v>
      </c>
    </row>
    <row r="16" ht="12.75">
      <c r="A16" t="s">
        <v>54</v>
      </c>
    </row>
    <row r="17" ht="12.75">
      <c r="A17" t="s">
        <v>593</v>
      </c>
    </row>
    <row r="18" ht="12.75">
      <c r="A18" t="s">
        <v>596</v>
      </c>
    </row>
    <row r="19" ht="12.75">
      <c r="A19" t="s">
        <v>595</v>
      </c>
    </row>
    <row r="20" ht="12.75">
      <c r="A20" t="s">
        <v>597</v>
      </c>
    </row>
    <row r="21" ht="12.75">
      <c r="A21" t="s">
        <v>496</v>
      </c>
    </row>
    <row r="22" ht="12.75">
      <c r="A22" s="1" t="s">
        <v>838</v>
      </c>
    </row>
    <row r="23" ht="12.75">
      <c r="A23" s="1" t="s">
        <v>598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831</v>
      </c>
      <c r="C4" s="11"/>
    </row>
    <row r="5" spans="2:3" ht="12.75">
      <c r="B5" s="10"/>
      <c r="C5" s="11"/>
    </row>
    <row r="7" spans="3:11" ht="12.75">
      <c r="C7" s="1" t="s">
        <v>4</v>
      </c>
      <c r="D7" s="1" t="s">
        <v>113</v>
      </c>
      <c r="E7" s="1" t="s">
        <v>60</v>
      </c>
      <c r="F7" s="1" t="s">
        <v>7</v>
      </c>
      <c r="G7" s="1" t="s">
        <v>62</v>
      </c>
      <c r="H7" s="1" t="s">
        <v>63</v>
      </c>
      <c r="I7" s="1" t="s">
        <v>618</v>
      </c>
      <c r="J7" s="1" t="s">
        <v>64</v>
      </c>
      <c r="K7" s="1" t="s">
        <v>11</v>
      </c>
    </row>
    <row r="8" spans="5:11" ht="12.75">
      <c r="E8" t="s">
        <v>65</v>
      </c>
      <c r="G8" t="s">
        <v>67</v>
      </c>
      <c r="H8" t="s">
        <v>68</v>
      </c>
      <c r="I8" t="s">
        <v>13</v>
      </c>
      <c r="J8" t="s">
        <v>12</v>
      </c>
      <c r="K8" t="s">
        <v>12</v>
      </c>
    </row>
    <row r="9" ht="12.75">
      <c r="A9" t="s">
        <v>587</v>
      </c>
    </row>
    <row r="10" ht="12.75">
      <c r="A10" t="s">
        <v>215</v>
      </c>
    </row>
    <row r="11" spans="1:10" ht="12.75">
      <c r="A11" t="s">
        <v>832</v>
      </c>
      <c r="C11">
        <v>9995960</v>
      </c>
      <c r="D11" t="s">
        <v>207</v>
      </c>
      <c r="E11" s="6">
        <v>39062</v>
      </c>
      <c r="F11" t="s">
        <v>17</v>
      </c>
      <c r="G11">
        <v>990</v>
      </c>
      <c r="H11">
        <v>5.4097</v>
      </c>
      <c r="I11">
        <v>0.05</v>
      </c>
      <c r="J11" s="2">
        <v>0.0007</v>
      </c>
    </row>
    <row r="12" spans="1:10" ht="12.75">
      <c r="A12" t="s">
        <v>833</v>
      </c>
      <c r="C12">
        <v>9995978</v>
      </c>
      <c r="D12" t="s">
        <v>207</v>
      </c>
      <c r="E12" s="6">
        <v>39062</v>
      </c>
      <c r="F12" t="s">
        <v>17</v>
      </c>
      <c r="G12">
        <v>990</v>
      </c>
      <c r="H12">
        <v>65.0328</v>
      </c>
      <c r="I12">
        <v>0.64</v>
      </c>
      <c r="J12" s="2">
        <v>0.0007</v>
      </c>
    </row>
    <row r="13" spans="1:10" ht="12.75">
      <c r="A13" s="1" t="s">
        <v>217</v>
      </c>
      <c r="G13" s="5">
        <v>1980</v>
      </c>
      <c r="I13" s="1">
        <v>0.7</v>
      </c>
      <c r="J13" s="4">
        <v>0.0007</v>
      </c>
    </row>
    <row r="14" spans="1:10" ht="12.75">
      <c r="A14" s="1" t="s">
        <v>53</v>
      </c>
      <c r="G14" s="5">
        <v>1980</v>
      </c>
      <c r="I14" s="1">
        <v>0.7</v>
      </c>
      <c r="J14" s="4">
        <v>0.0007</v>
      </c>
    </row>
    <row r="15" ht="12.75">
      <c r="A15" t="s">
        <v>590</v>
      </c>
    </row>
    <row r="16" ht="12.75">
      <c r="A16" s="1" t="s">
        <v>57</v>
      </c>
    </row>
    <row r="17" spans="1:10" ht="12.75">
      <c r="A17" s="1" t="s">
        <v>591</v>
      </c>
      <c r="G17" s="5">
        <v>1980</v>
      </c>
      <c r="I17" s="1">
        <v>0.7</v>
      </c>
      <c r="J17" s="4">
        <v>0.0007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rightToLeft="1" workbookViewId="0" topLeftCell="B5">
      <selection activeCell="K32" sqref="K32"/>
    </sheetView>
  </sheetViews>
  <sheetFormatPr defaultColWidth="9.140625" defaultRowHeight="12.75"/>
  <cols>
    <col min="1" max="1" width="40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11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811</v>
      </c>
      <c r="C4" s="11"/>
    </row>
    <row r="5" spans="2:3" ht="12.75">
      <c r="B5" s="10"/>
      <c r="C5" s="11"/>
    </row>
    <row r="7" spans="3:11" ht="12.75">
      <c r="C7" s="1" t="s">
        <v>4</v>
      </c>
      <c r="D7" s="1" t="s">
        <v>113</v>
      </c>
      <c r="E7" s="1" t="s">
        <v>60</v>
      </c>
      <c r="F7" s="1" t="s">
        <v>7</v>
      </c>
      <c r="G7" s="1" t="s">
        <v>62</v>
      </c>
      <c r="H7" s="1" t="s">
        <v>63</v>
      </c>
      <c r="I7" s="1" t="s">
        <v>618</v>
      </c>
      <c r="J7" s="1" t="s">
        <v>64</v>
      </c>
      <c r="K7" s="1" t="s">
        <v>11</v>
      </c>
    </row>
    <row r="8" spans="5:11" ht="12.75">
      <c r="E8" t="s">
        <v>65</v>
      </c>
      <c r="G8" t="s">
        <v>67</v>
      </c>
      <c r="H8" t="s">
        <v>68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812</v>
      </c>
    </row>
    <row r="11" ht="12.75">
      <c r="A11" t="s">
        <v>813</v>
      </c>
    </row>
    <row r="12" ht="12.75">
      <c r="A12" t="s">
        <v>814</v>
      </c>
    </row>
    <row r="13" ht="12.75">
      <c r="A13" t="s">
        <v>815</v>
      </c>
    </row>
    <row r="14" spans="1:11" ht="12.75">
      <c r="A14" t="s">
        <v>816</v>
      </c>
      <c r="C14">
        <v>22434</v>
      </c>
      <c r="D14" t="s">
        <v>282</v>
      </c>
      <c r="E14" t="s">
        <v>817</v>
      </c>
      <c r="F14" t="s">
        <v>23</v>
      </c>
      <c r="G14" s="3">
        <v>90625</v>
      </c>
      <c r="H14">
        <v>430.2598</v>
      </c>
      <c r="I14">
        <v>389.92</v>
      </c>
      <c r="J14" s="2">
        <v>0.0091</v>
      </c>
      <c r="K14" s="2">
        <v>0.0019</v>
      </c>
    </row>
    <row r="15" spans="1:11" ht="12.75">
      <c r="A15" s="1" t="s">
        <v>818</v>
      </c>
      <c r="G15" s="5">
        <v>90625</v>
      </c>
      <c r="I15" s="1">
        <v>389.92</v>
      </c>
      <c r="J15" s="4">
        <v>0.0091</v>
      </c>
      <c r="K15" s="4">
        <v>0.0019</v>
      </c>
    </row>
    <row r="16" ht="12.75">
      <c r="A16" t="s">
        <v>819</v>
      </c>
    </row>
    <row r="17" spans="1:11" ht="12.75">
      <c r="A17" s="1" t="s">
        <v>820</v>
      </c>
      <c r="G17" s="5">
        <v>90625</v>
      </c>
      <c r="I17" s="1">
        <v>389.92</v>
      </c>
      <c r="J17" s="4">
        <v>0.0091</v>
      </c>
      <c r="K17" s="4">
        <v>0.0019</v>
      </c>
    </row>
    <row r="18" ht="12.75">
      <c r="A18" t="s">
        <v>54</v>
      </c>
    </row>
    <row r="19" ht="12.75">
      <c r="A19" t="s">
        <v>812</v>
      </c>
    </row>
    <row r="20" ht="12.75">
      <c r="A20" t="s">
        <v>813</v>
      </c>
    </row>
    <row r="21" ht="12.75">
      <c r="A21" t="s">
        <v>821</v>
      </c>
    </row>
    <row r="22" spans="1:11" ht="12.75">
      <c r="A22" t="s">
        <v>822</v>
      </c>
      <c r="C22">
        <v>1300623</v>
      </c>
      <c r="D22" t="s">
        <v>282</v>
      </c>
      <c r="F22" t="s">
        <v>21</v>
      </c>
      <c r="G22">
        <v>6</v>
      </c>
      <c r="H22" s="3">
        <f>73006/6*3.919*100</f>
        <v>4768508.566666666</v>
      </c>
      <c r="I22">
        <f>H22*G22/1000/100</f>
        <v>286.110514</v>
      </c>
      <c r="K22" s="2">
        <v>0.0012</v>
      </c>
    </row>
    <row r="23" spans="1:11" ht="12.75">
      <c r="A23" t="s">
        <v>823</v>
      </c>
      <c r="C23">
        <v>1313493</v>
      </c>
      <c r="F23" t="s">
        <v>21</v>
      </c>
      <c r="G23">
        <v>27</v>
      </c>
      <c r="H23" s="3">
        <f>290471/27*3.919*100</f>
        <v>4216132.774074074</v>
      </c>
      <c r="I23">
        <f>H23*G23/1000/100</f>
        <v>1138.3558489999998</v>
      </c>
      <c r="K23" s="2">
        <v>0.0055</v>
      </c>
    </row>
    <row r="24" spans="1:11" ht="12.75">
      <c r="A24" t="s">
        <v>824</v>
      </c>
      <c r="C24">
        <v>1313519</v>
      </c>
      <c r="D24" t="s">
        <v>282</v>
      </c>
      <c r="F24" t="s">
        <v>21</v>
      </c>
      <c r="G24" s="3">
        <v>1595</v>
      </c>
      <c r="H24" s="9">
        <f>161093/1595*3.919*100</f>
        <v>39581.4085893417</v>
      </c>
      <c r="I24">
        <f>H24*G24/1000/100</f>
        <v>631.323467</v>
      </c>
      <c r="K24" s="2">
        <v>0.0031</v>
      </c>
    </row>
    <row r="25" spans="1:11" ht="12.75">
      <c r="A25" s="1" t="s">
        <v>825</v>
      </c>
      <c r="G25" s="5">
        <v>1628</v>
      </c>
      <c r="I25" s="1">
        <f>SUM(I22:I24)</f>
        <v>2055.7898299999997</v>
      </c>
      <c r="K25" s="4">
        <v>0.0098</v>
      </c>
    </row>
    <row r="26" ht="12.75">
      <c r="A26" t="s">
        <v>814</v>
      </c>
    </row>
    <row r="27" ht="12.75">
      <c r="A27" t="s">
        <v>826</v>
      </c>
    </row>
    <row r="28" spans="1:11" ht="12.75">
      <c r="A28" t="s">
        <v>827</v>
      </c>
      <c r="C28">
        <v>23317</v>
      </c>
      <c r="D28" t="s">
        <v>170</v>
      </c>
      <c r="F28" t="s">
        <v>21</v>
      </c>
      <c r="G28" s="3">
        <v>52090</v>
      </c>
      <c r="H28">
        <v>413.5721</v>
      </c>
      <c r="I28">
        <v>215.43</v>
      </c>
      <c r="J28" s="2">
        <v>0.001</v>
      </c>
      <c r="K28" s="2">
        <v>0.001</v>
      </c>
    </row>
    <row r="29" spans="1:11" ht="12.75">
      <c r="A29" s="1" t="s">
        <v>828</v>
      </c>
      <c r="G29" s="5">
        <v>52090</v>
      </c>
      <c r="I29" s="1">
        <v>215.43</v>
      </c>
      <c r="J29" s="4">
        <v>0.001</v>
      </c>
      <c r="K29" s="4">
        <v>0.001</v>
      </c>
    </row>
    <row r="30" ht="12.75">
      <c r="A30" t="s">
        <v>819</v>
      </c>
    </row>
    <row r="31" spans="1:11" ht="12.75">
      <c r="A31" s="1" t="s">
        <v>829</v>
      </c>
      <c r="G31" s="5">
        <v>53718</v>
      </c>
      <c r="I31" s="1">
        <f>I29+I25</f>
        <v>2271.2198299999995</v>
      </c>
      <c r="K31" s="4">
        <v>0.0108</v>
      </c>
    </row>
    <row r="32" spans="1:11" ht="12.75">
      <c r="A32" s="1" t="s">
        <v>830</v>
      </c>
      <c r="G32" s="5">
        <v>144343</v>
      </c>
      <c r="I32" s="1">
        <f>I31+I17</f>
        <v>2661.1398299999996</v>
      </c>
      <c r="J32" s="4">
        <v>0.0001</v>
      </c>
      <c r="K32" s="4">
        <f>I32/'סכום נכסי ההשקעה'!$C$40</f>
        <v>0.012893714676806205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809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113</v>
      </c>
      <c r="E7" s="1" t="s">
        <v>7</v>
      </c>
      <c r="F7" s="1" t="s">
        <v>62</v>
      </c>
      <c r="G7" s="1" t="s">
        <v>63</v>
      </c>
      <c r="H7" s="1" t="s">
        <v>10</v>
      </c>
      <c r="I7" s="1" t="s">
        <v>64</v>
      </c>
      <c r="J7" s="1" t="s">
        <v>11</v>
      </c>
    </row>
    <row r="8" spans="6:10" ht="12.75">
      <c r="F8" t="s">
        <v>67</v>
      </c>
      <c r="G8" t="s">
        <v>68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s="1" t="s">
        <v>810</v>
      </c>
    </row>
    <row r="11" ht="12.75">
      <c r="A11" t="s">
        <v>54</v>
      </c>
    </row>
    <row r="12" ht="12.75">
      <c r="A12" t="s">
        <v>120</v>
      </c>
    </row>
    <row r="13" ht="12.75">
      <c r="A13" s="1" t="s">
        <v>121</v>
      </c>
    </row>
    <row r="14" ht="12.75">
      <c r="A14" t="s">
        <v>122</v>
      </c>
    </row>
    <row r="15" ht="12.75">
      <c r="A15" s="1" t="s">
        <v>123</v>
      </c>
    </row>
    <row r="16" ht="12.75">
      <c r="A16" s="1" t="s">
        <v>57</v>
      </c>
    </row>
    <row r="17" ht="12.75">
      <c r="A17" s="1" t="s">
        <v>480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6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23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635</v>
      </c>
      <c r="C4" s="11"/>
    </row>
    <row r="5" spans="2:3" ht="12.75">
      <c r="B5" s="10"/>
      <c r="C5" s="11"/>
    </row>
    <row r="7" spans="3:16" ht="12.75">
      <c r="C7" s="1" t="s">
        <v>4</v>
      </c>
      <c r="D7" s="1" t="s">
        <v>113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618</v>
      </c>
      <c r="O7" s="1" t="s">
        <v>114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636</v>
      </c>
    </row>
    <row r="11" ht="12.75">
      <c r="A11" t="s">
        <v>362</v>
      </c>
    </row>
    <row r="12" spans="1:16" ht="12.75">
      <c r="A12" t="s">
        <v>637</v>
      </c>
      <c r="C12">
        <v>6626048</v>
      </c>
      <c r="D12" t="s">
        <v>129</v>
      </c>
      <c r="E12" t="s">
        <v>148</v>
      </c>
      <c r="F12" t="s">
        <v>44</v>
      </c>
      <c r="G12" s="6">
        <v>36870</v>
      </c>
      <c r="H12">
        <v>3</v>
      </c>
      <c r="I12" t="s">
        <v>17</v>
      </c>
      <c r="J12" s="2">
        <v>0.065</v>
      </c>
      <c r="K12" s="2">
        <v>0.0331</v>
      </c>
      <c r="L12" s="3">
        <v>249200</v>
      </c>
      <c r="M12">
        <v>135.3152</v>
      </c>
      <c r="N12">
        <v>337.21</v>
      </c>
      <c r="O12" s="2">
        <v>0.0083</v>
      </c>
      <c r="P12" s="2">
        <v>0.0016</v>
      </c>
    </row>
    <row r="13" spans="1:16" ht="12.75">
      <c r="A13" t="s">
        <v>638</v>
      </c>
      <c r="C13">
        <v>6626139</v>
      </c>
      <c r="D13" t="s">
        <v>129</v>
      </c>
      <c r="E13" t="s">
        <v>148</v>
      </c>
      <c r="F13" t="s">
        <v>44</v>
      </c>
      <c r="G13" t="s">
        <v>639</v>
      </c>
      <c r="H13">
        <v>3.3</v>
      </c>
      <c r="I13" t="s">
        <v>17</v>
      </c>
      <c r="J13" s="2">
        <v>0.06</v>
      </c>
      <c r="K13" s="2">
        <v>0.034</v>
      </c>
      <c r="L13" s="3">
        <v>280000</v>
      </c>
      <c r="M13">
        <v>132.4823</v>
      </c>
      <c r="N13">
        <v>370.95</v>
      </c>
      <c r="O13" s="2">
        <v>0.0095</v>
      </c>
      <c r="P13" s="2">
        <v>0.0018</v>
      </c>
    </row>
    <row r="14" spans="1:16" ht="12.75">
      <c r="A14" s="1" t="s">
        <v>364</v>
      </c>
      <c r="H14" s="1">
        <v>3.1</v>
      </c>
      <c r="K14" s="4">
        <v>0.0336</v>
      </c>
      <c r="N14" s="1">
        <v>708.16</v>
      </c>
      <c r="O14" s="4">
        <v>0.0089</v>
      </c>
      <c r="P14" s="4">
        <v>0.0034</v>
      </c>
    </row>
    <row r="15" ht="12.75">
      <c r="A15" t="s">
        <v>365</v>
      </c>
    </row>
    <row r="16" spans="1:16" ht="12.75">
      <c r="A16" t="s">
        <v>640</v>
      </c>
      <c r="C16">
        <v>6401335</v>
      </c>
      <c r="D16" t="s">
        <v>129</v>
      </c>
      <c r="E16" t="s">
        <v>148</v>
      </c>
      <c r="F16" t="s">
        <v>44</v>
      </c>
      <c r="G16" t="s">
        <v>641</v>
      </c>
      <c r="H16">
        <v>2.3</v>
      </c>
      <c r="I16" t="s">
        <v>17</v>
      </c>
      <c r="J16" s="2">
        <v>0.059</v>
      </c>
      <c r="K16" s="2">
        <v>0.028</v>
      </c>
      <c r="L16" s="3">
        <v>162000</v>
      </c>
      <c r="M16">
        <v>136.2315</v>
      </c>
      <c r="N16">
        <v>220.7</v>
      </c>
      <c r="O16" s="2">
        <v>0.0027</v>
      </c>
      <c r="P16" s="2">
        <v>0.0011</v>
      </c>
    </row>
    <row r="17" spans="1:16" ht="12.75">
      <c r="A17" t="s">
        <v>642</v>
      </c>
      <c r="C17">
        <v>6401285</v>
      </c>
      <c r="D17" t="s">
        <v>129</v>
      </c>
      <c r="E17" t="s">
        <v>148</v>
      </c>
      <c r="F17" t="s">
        <v>44</v>
      </c>
      <c r="G17" t="s">
        <v>643</v>
      </c>
      <c r="H17">
        <v>0.7</v>
      </c>
      <c r="I17" t="s">
        <v>17</v>
      </c>
      <c r="J17" s="2">
        <v>0.059</v>
      </c>
      <c r="L17" s="3">
        <v>135000</v>
      </c>
      <c r="M17">
        <v>129.514</v>
      </c>
      <c r="N17">
        <v>174.84</v>
      </c>
      <c r="O17" s="2">
        <v>0.0071</v>
      </c>
      <c r="P17" s="2">
        <v>0.0008</v>
      </c>
    </row>
    <row r="18" spans="1:16" ht="12.75">
      <c r="A18" s="1" t="s">
        <v>367</v>
      </c>
      <c r="H18" s="1">
        <v>1.6</v>
      </c>
      <c r="K18" s="4">
        <v>0.0156</v>
      </c>
      <c r="N18" s="1">
        <v>395.54</v>
      </c>
      <c r="O18" s="4">
        <v>0.0038</v>
      </c>
      <c r="P18" s="4">
        <v>0.0019</v>
      </c>
    </row>
    <row r="19" ht="12.75">
      <c r="A19" t="s">
        <v>644</v>
      </c>
    </row>
    <row r="20" spans="1:16" ht="12.75">
      <c r="A20" t="s">
        <v>645</v>
      </c>
      <c r="C20">
        <v>6020747</v>
      </c>
      <c r="D20" t="s">
        <v>646</v>
      </c>
      <c r="E20" t="s">
        <v>43</v>
      </c>
      <c r="F20" t="s">
        <v>44</v>
      </c>
      <c r="G20" t="s">
        <v>647</v>
      </c>
      <c r="H20">
        <v>2</v>
      </c>
      <c r="I20" t="s">
        <v>17</v>
      </c>
      <c r="J20" s="2">
        <v>0.052</v>
      </c>
      <c r="K20" s="2">
        <v>0.014</v>
      </c>
      <c r="L20" s="3">
        <v>18795</v>
      </c>
      <c r="M20">
        <v>142.0491</v>
      </c>
      <c r="N20">
        <v>26.7</v>
      </c>
      <c r="O20" s="2">
        <v>0.001</v>
      </c>
      <c r="P20" s="2">
        <v>0.0001</v>
      </c>
    </row>
    <row r="21" spans="1:16" ht="12.75">
      <c r="A21" s="1" t="s">
        <v>648</v>
      </c>
      <c r="H21" s="1">
        <v>2</v>
      </c>
      <c r="K21" s="4">
        <v>0.014</v>
      </c>
      <c r="N21" s="1">
        <v>26.7</v>
      </c>
      <c r="O21" s="4">
        <v>0.001</v>
      </c>
      <c r="P21" s="4">
        <v>0.0001</v>
      </c>
    </row>
    <row r="22" ht="12.75">
      <c r="A22" t="s">
        <v>649</v>
      </c>
    </row>
    <row r="23" spans="1:16" ht="12.75">
      <c r="A23" t="s">
        <v>650</v>
      </c>
      <c r="C23">
        <v>7290182</v>
      </c>
      <c r="D23" t="s">
        <v>129</v>
      </c>
      <c r="E23" t="s">
        <v>130</v>
      </c>
      <c r="F23" t="s">
        <v>44</v>
      </c>
      <c r="G23" t="s">
        <v>651</v>
      </c>
      <c r="H23">
        <v>1.3</v>
      </c>
      <c r="I23" t="s">
        <v>17</v>
      </c>
      <c r="J23" s="2">
        <v>0.062</v>
      </c>
      <c r="K23" s="2">
        <v>0.0162</v>
      </c>
      <c r="L23" s="3">
        <v>105000.17</v>
      </c>
      <c r="M23">
        <v>129.0547</v>
      </c>
      <c r="N23">
        <v>135.51</v>
      </c>
      <c r="O23" s="2">
        <v>0.0263</v>
      </c>
      <c r="P23" s="2">
        <v>0.0007</v>
      </c>
    </row>
    <row r="24" spans="1:16" ht="12.75">
      <c r="A24" t="s">
        <v>652</v>
      </c>
      <c r="C24">
        <v>7290133</v>
      </c>
      <c r="D24" t="s">
        <v>129</v>
      </c>
      <c r="E24" t="s">
        <v>130</v>
      </c>
      <c r="F24" t="s">
        <v>44</v>
      </c>
      <c r="G24" t="s">
        <v>653</v>
      </c>
      <c r="H24">
        <v>1</v>
      </c>
      <c r="I24" t="s">
        <v>17</v>
      </c>
      <c r="J24" s="2">
        <v>0.0617</v>
      </c>
      <c r="K24" s="2">
        <v>0.014</v>
      </c>
      <c r="L24" s="3">
        <v>170000</v>
      </c>
      <c r="M24">
        <v>130.0974</v>
      </c>
      <c r="N24">
        <v>221.17</v>
      </c>
      <c r="O24" s="2">
        <v>0.0035</v>
      </c>
      <c r="P24" s="2">
        <v>0.0011</v>
      </c>
    </row>
    <row r="25" spans="1:16" ht="12.75">
      <c r="A25" t="s">
        <v>654</v>
      </c>
      <c r="C25">
        <v>7290216</v>
      </c>
      <c r="D25" t="s">
        <v>129</v>
      </c>
      <c r="E25" t="s">
        <v>130</v>
      </c>
      <c r="F25" t="s">
        <v>44</v>
      </c>
      <c r="G25" t="s">
        <v>655</v>
      </c>
      <c r="H25">
        <v>2.4</v>
      </c>
      <c r="I25" t="s">
        <v>17</v>
      </c>
      <c r="J25" s="2">
        <v>0.064</v>
      </c>
      <c r="K25" s="2">
        <v>0.04</v>
      </c>
      <c r="L25" s="3">
        <v>150000</v>
      </c>
      <c r="M25">
        <v>129.2953</v>
      </c>
      <c r="N25">
        <v>193.94</v>
      </c>
      <c r="O25" s="2">
        <v>0.0099</v>
      </c>
      <c r="P25" s="2">
        <v>0.0009</v>
      </c>
    </row>
    <row r="26" spans="1:16" ht="12.75">
      <c r="A26" s="1" t="s">
        <v>656</v>
      </c>
      <c r="H26" s="1">
        <v>1.6</v>
      </c>
      <c r="K26" s="4">
        <v>0.0237</v>
      </c>
      <c r="N26" s="1">
        <v>550.62</v>
      </c>
      <c r="O26" s="4">
        <v>0.0063</v>
      </c>
      <c r="P26" s="4">
        <v>0.0027</v>
      </c>
    </row>
    <row r="27" ht="12.75">
      <c r="A27" t="s">
        <v>127</v>
      </c>
    </row>
    <row r="28" spans="1:16" ht="12.75">
      <c r="A28" t="s">
        <v>657</v>
      </c>
      <c r="C28">
        <v>6392658</v>
      </c>
      <c r="D28" t="s">
        <v>129</v>
      </c>
      <c r="E28" t="s">
        <v>130</v>
      </c>
      <c r="F28" t="s">
        <v>44</v>
      </c>
      <c r="G28" t="s">
        <v>658</v>
      </c>
      <c r="H28">
        <v>1.2</v>
      </c>
      <c r="I28" t="s">
        <v>17</v>
      </c>
      <c r="J28" s="2">
        <v>0.06</v>
      </c>
      <c r="K28" s="2">
        <v>0.0165</v>
      </c>
      <c r="L28" s="3">
        <v>110000</v>
      </c>
      <c r="M28">
        <v>130.6799</v>
      </c>
      <c r="N28">
        <v>143.75</v>
      </c>
      <c r="O28" s="2">
        <v>0.0031</v>
      </c>
      <c r="P28" s="2">
        <v>0.0007</v>
      </c>
    </row>
    <row r="29" spans="1:16" ht="12.75">
      <c r="A29" t="s">
        <v>659</v>
      </c>
      <c r="C29">
        <v>6392906</v>
      </c>
      <c r="D29" t="s">
        <v>129</v>
      </c>
      <c r="E29" t="s">
        <v>130</v>
      </c>
      <c r="F29" t="s">
        <v>44</v>
      </c>
      <c r="G29" t="s">
        <v>660</v>
      </c>
      <c r="H29">
        <v>3.1</v>
      </c>
      <c r="I29" t="s">
        <v>17</v>
      </c>
      <c r="J29" s="2">
        <v>0.068</v>
      </c>
      <c r="K29" s="2">
        <v>0.0491</v>
      </c>
      <c r="L29" s="3">
        <v>210000</v>
      </c>
      <c r="M29">
        <v>129.9628</v>
      </c>
      <c r="N29">
        <v>272.92</v>
      </c>
      <c r="O29" s="2">
        <v>0.0181</v>
      </c>
      <c r="P29" s="2">
        <v>0.0013</v>
      </c>
    </row>
    <row r="30" spans="1:16" ht="12.75">
      <c r="A30" t="s">
        <v>661</v>
      </c>
      <c r="C30">
        <v>6392708</v>
      </c>
      <c r="D30" t="s">
        <v>129</v>
      </c>
      <c r="E30" t="s">
        <v>130</v>
      </c>
      <c r="F30" t="s">
        <v>44</v>
      </c>
      <c r="G30" t="s">
        <v>662</v>
      </c>
      <c r="I30" t="s">
        <v>17</v>
      </c>
      <c r="J30" s="2">
        <v>0.0595</v>
      </c>
      <c r="L30" s="3">
        <v>83333.5</v>
      </c>
      <c r="M30">
        <v>128.4626</v>
      </c>
      <c r="N30">
        <v>107.05</v>
      </c>
      <c r="O30" s="2">
        <v>0.0044</v>
      </c>
      <c r="P30" s="2">
        <v>0.0005</v>
      </c>
    </row>
    <row r="31" spans="1:16" ht="12.75">
      <c r="A31" t="s">
        <v>663</v>
      </c>
      <c r="C31">
        <v>6392674</v>
      </c>
      <c r="D31" t="s">
        <v>129</v>
      </c>
      <c r="E31" t="s">
        <v>130</v>
      </c>
      <c r="F31" t="s">
        <v>44</v>
      </c>
      <c r="G31" t="s">
        <v>664</v>
      </c>
      <c r="H31">
        <v>0.8</v>
      </c>
      <c r="I31" t="s">
        <v>17</v>
      </c>
      <c r="J31" s="2">
        <v>0.0592</v>
      </c>
      <c r="K31" s="2">
        <v>0.0055</v>
      </c>
      <c r="L31" s="3">
        <v>114166.66</v>
      </c>
      <c r="M31">
        <v>129.2106</v>
      </c>
      <c r="N31">
        <v>147.52</v>
      </c>
      <c r="O31" s="2">
        <v>0.0019</v>
      </c>
      <c r="P31" s="2">
        <v>0.0007</v>
      </c>
    </row>
    <row r="32" spans="1:16" ht="12.75">
      <c r="A32" t="s">
        <v>665</v>
      </c>
      <c r="C32">
        <v>6392815</v>
      </c>
      <c r="D32" t="s">
        <v>129</v>
      </c>
      <c r="E32" t="s">
        <v>130</v>
      </c>
      <c r="F32" t="s">
        <v>44</v>
      </c>
      <c r="G32" t="s">
        <v>666</v>
      </c>
      <c r="H32">
        <v>0.9</v>
      </c>
      <c r="I32" t="s">
        <v>17</v>
      </c>
      <c r="J32" s="2">
        <v>0.063</v>
      </c>
      <c r="K32" s="2">
        <v>0.0093</v>
      </c>
      <c r="L32" s="3">
        <v>32000</v>
      </c>
      <c r="M32">
        <v>124.5391</v>
      </c>
      <c r="N32">
        <v>39.85</v>
      </c>
      <c r="O32" s="2">
        <v>0.0012</v>
      </c>
      <c r="P32" s="2">
        <v>0.0002</v>
      </c>
    </row>
    <row r="33" spans="1:16" ht="12.75">
      <c r="A33" t="s">
        <v>667</v>
      </c>
      <c r="C33">
        <v>6392823</v>
      </c>
      <c r="D33" t="s">
        <v>129</v>
      </c>
      <c r="E33" t="s">
        <v>130</v>
      </c>
      <c r="F33" t="s">
        <v>44</v>
      </c>
      <c r="G33" t="s">
        <v>668</v>
      </c>
      <c r="H33">
        <v>1</v>
      </c>
      <c r="I33" t="s">
        <v>17</v>
      </c>
      <c r="J33" s="2">
        <v>0.066</v>
      </c>
      <c r="K33" s="2">
        <v>0.0193</v>
      </c>
      <c r="L33" s="3">
        <v>42000</v>
      </c>
      <c r="M33">
        <v>131.8663</v>
      </c>
      <c r="N33">
        <v>55.38</v>
      </c>
      <c r="O33" s="2">
        <v>0.0011</v>
      </c>
      <c r="P33" s="2">
        <v>0.0003</v>
      </c>
    </row>
    <row r="34" spans="1:16" ht="12.75">
      <c r="A34" t="s">
        <v>669</v>
      </c>
      <c r="C34">
        <v>6392724</v>
      </c>
      <c r="D34" t="s">
        <v>129</v>
      </c>
      <c r="E34" t="s">
        <v>130</v>
      </c>
      <c r="F34" t="s">
        <v>44</v>
      </c>
      <c r="G34" t="s">
        <v>670</v>
      </c>
      <c r="H34">
        <v>2.9</v>
      </c>
      <c r="I34" t="s">
        <v>17</v>
      </c>
      <c r="J34" s="2">
        <v>0.061</v>
      </c>
      <c r="K34" s="2">
        <v>0.0483</v>
      </c>
      <c r="L34" s="3">
        <v>58333.34</v>
      </c>
      <c r="M34">
        <v>128.7675</v>
      </c>
      <c r="N34">
        <v>75.11</v>
      </c>
      <c r="O34" s="2">
        <v>0.0028</v>
      </c>
      <c r="P34" s="2">
        <v>0.0004</v>
      </c>
    </row>
    <row r="35" spans="1:16" ht="12.75">
      <c r="A35" s="1" t="s">
        <v>136</v>
      </c>
      <c r="H35" s="1">
        <v>1.7</v>
      </c>
      <c r="K35" s="4">
        <v>0.0257</v>
      </c>
      <c r="N35" s="1">
        <v>841.59</v>
      </c>
      <c r="O35" s="4">
        <v>0.0031</v>
      </c>
      <c r="P35" s="4">
        <v>0.0041</v>
      </c>
    </row>
    <row r="36" ht="12.75">
      <c r="A36" t="s">
        <v>671</v>
      </c>
    </row>
    <row r="37" spans="1:16" ht="12.75">
      <c r="A37" t="s">
        <v>672</v>
      </c>
      <c r="C37">
        <v>6070908</v>
      </c>
      <c r="D37" t="s">
        <v>646</v>
      </c>
      <c r="E37" t="s">
        <v>148</v>
      </c>
      <c r="G37" t="s">
        <v>673</v>
      </c>
      <c r="H37">
        <v>1.2</v>
      </c>
      <c r="I37" t="s">
        <v>17</v>
      </c>
      <c r="J37" s="2">
        <v>0.0625</v>
      </c>
      <c r="K37" s="2">
        <v>0.0045</v>
      </c>
      <c r="L37" s="3">
        <v>152000</v>
      </c>
      <c r="M37">
        <v>130.2622</v>
      </c>
      <c r="N37">
        <v>198</v>
      </c>
      <c r="O37" s="2">
        <v>0.003</v>
      </c>
      <c r="P37" s="2">
        <v>0.001</v>
      </c>
    </row>
    <row r="38" spans="1:16" ht="12.75">
      <c r="A38" t="s">
        <v>674</v>
      </c>
      <c r="C38">
        <v>6070916</v>
      </c>
      <c r="D38" t="s">
        <v>646</v>
      </c>
      <c r="E38" t="s">
        <v>148</v>
      </c>
      <c r="G38" t="s">
        <v>675</v>
      </c>
      <c r="H38">
        <v>1.3</v>
      </c>
      <c r="I38" t="s">
        <v>17</v>
      </c>
      <c r="J38" s="2">
        <v>0.0625</v>
      </c>
      <c r="K38" s="2">
        <v>0.0044</v>
      </c>
      <c r="L38" s="3">
        <v>193000</v>
      </c>
      <c r="M38">
        <v>130.26</v>
      </c>
      <c r="N38">
        <v>251.4</v>
      </c>
      <c r="O38" s="2">
        <v>0.0081</v>
      </c>
      <c r="P38" s="2">
        <v>0.0012</v>
      </c>
    </row>
    <row r="39" spans="1:16" ht="12.75">
      <c r="A39" s="1" t="s">
        <v>676</v>
      </c>
      <c r="H39" s="1">
        <v>1.3</v>
      </c>
      <c r="K39" s="4">
        <v>0.0044</v>
      </c>
      <c r="N39" s="1">
        <v>449.4</v>
      </c>
      <c r="O39" s="4">
        <v>0.0047</v>
      </c>
      <c r="P39" s="4">
        <v>0.0022</v>
      </c>
    </row>
    <row r="40" ht="12.75">
      <c r="A40" t="s">
        <v>137</v>
      </c>
    </row>
    <row r="41" spans="1:16" ht="12.75">
      <c r="A41" t="s">
        <v>677</v>
      </c>
      <c r="C41">
        <v>6390108</v>
      </c>
      <c r="D41" t="s">
        <v>135</v>
      </c>
      <c r="E41" t="s">
        <v>148</v>
      </c>
      <c r="F41" t="s">
        <v>44</v>
      </c>
      <c r="G41" t="s">
        <v>678</v>
      </c>
      <c r="H41">
        <v>1.2</v>
      </c>
      <c r="I41" t="s">
        <v>17</v>
      </c>
      <c r="J41" s="2">
        <v>0.059</v>
      </c>
      <c r="K41" s="2">
        <v>0.0076</v>
      </c>
      <c r="L41" s="3">
        <v>81600</v>
      </c>
      <c r="M41">
        <v>124.0614</v>
      </c>
      <c r="N41">
        <v>101.23</v>
      </c>
      <c r="O41" s="2">
        <v>0.0003</v>
      </c>
      <c r="P41" s="2">
        <v>0.0005</v>
      </c>
    </row>
    <row r="42" spans="1:16" ht="12.75">
      <c r="A42" t="s">
        <v>679</v>
      </c>
      <c r="C42">
        <v>6390116</v>
      </c>
      <c r="D42" t="s">
        <v>135</v>
      </c>
      <c r="E42" t="s">
        <v>148</v>
      </c>
      <c r="F42" t="s">
        <v>44</v>
      </c>
      <c r="G42" t="s">
        <v>680</v>
      </c>
      <c r="H42">
        <v>3</v>
      </c>
      <c r="I42" t="s">
        <v>17</v>
      </c>
      <c r="J42" s="2">
        <v>0.055</v>
      </c>
      <c r="K42" s="2">
        <v>0.0299</v>
      </c>
      <c r="L42" s="3">
        <v>165000</v>
      </c>
      <c r="M42">
        <v>122.4315</v>
      </c>
      <c r="N42">
        <v>202.01</v>
      </c>
      <c r="O42" s="2">
        <v>0.0006</v>
      </c>
      <c r="P42" s="2">
        <v>0.001</v>
      </c>
    </row>
    <row r="43" spans="1:16" ht="12.75">
      <c r="A43" s="1" t="s">
        <v>143</v>
      </c>
      <c r="H43" s="1">
        <v>2.4</v>
      </c>
      <c r="K43" s="4">
        <v>0.0225</v>
      </c>
      <c r="N43" s="1">
        <v>303.25</v>
      </c>
      <c r="O43" s="4">
        <v>0.0004</v>
      </c>
      <c r="P43" s="4">
        <v>0.0015</v>
      </c>
    </row>
    <row r="44" ht="12.75">
      <c r="A44" t="s">
        <v>681</v>
      </c>
    </row>
    <row r="45" spans="1:16" ht="12.75">
      <c r="A45" t="s">
        <v>682</v>
      </c>
      <c r="C45">
        <v>1099290</v>
      </c>
      <c r="D45" t="s">
        <v>135</v>
      </c>
      <c r="E45" t="s">
        <v>148</v>
      </c>
      <c r="F45" t="s">
        <v>267</v>
      </c>
      <c r="G45" t="s">
        <v>683</v>
      </c>
      <c r="H45">
        <v>2.6</v>
      </c>
      <c r="I45" t="s">
        <v>17</v>
      </c>
      <c r="J45" s="2">
        <v>0.0515</v>
      </c>
      <c r="K45" s="2">
        <v>0.0199</v>
      </c>
      <c r="L45" s="3">
        <v>180000</v>
      </c>
      <c r="M45">
        <v>119.6439</v>
      </c>
      <c r="N45">
        <v>215.36</v>
      </c>
      <c r="O45" s="2">
        <v>0.0018</v>
      </c>
      <c r="P45" s="2">
        <v>0.001</v>
      </c>
    </row>
    <row r="46" spans="1:16" ht="12.75">
      <c r="A46" s="1" t="s">
        <v>684</v>
      </c>
      <c r="H46" s="1">
        <v>2.6</v>
      </c>
      <c r="K46" s="4">
        <v>0.0199</v>
      </c>
      <c r="N46" s="1">
        <v>215.36</v>
      </c>
      <c r="O46" s="4">
        <v>0.0018</v>
      </c>
      <c r="P46" s="4">
        <v>0.001</v>
      </c>
    </row>
    <row r="47" ht="12.75">
      <c r="A47" t="s">
        <v>144</v>
      </c>
    </row>
    <row r="48" spans="1:16" ht="12.75">
      <c r="A48" t="s">
        <v>685</v>
      </c>
      <c r="C48">
        <v>6851562</v>
      </c>
      <c r="D48" t="s">
        <v>129</v>
      </c>
      <c r="E48" t="s">
        <v>148</v>
      </c>
      <c r="F48" t="s">
        <v>44</v>
      </c>
      <c r="G48" s="6">
        <v>36866</v>
      </c>
      <c r="H48">
        <v>1.4</v>
      </c>
      <c r="I48" t="s">
        <v>17</v>
      </c>
      <c r="J48" s="2">
        <v>0.0655</v>
      </c>
      <c r="K48" s="2">
        <v>0.0102</v>
      </c>
      <c r="L48" s="3">
        <v>71300.03</v>
      </c>
      <c r="M48">
        <v>128.9417</v>
      </c>
      <c r="N48">
        <v>91.94</v>
      </c>
      <c r="O48" s="2">
        <v>0.0101</v>
      </c>
      <c r="P48" s="2">
        <v>0.0004</v>
      </c>
    </row>
    <row r="49" spans="1:16" ht="12.75">
      <c r="A49" t="s">
        <v>686</v>
      </c>
      <c r="C49">
        <v>6851216</v>
      </c>
      <c r="D49" t="s">
        <v>129</v>
      </c>
      <c r="E49" t="s">
        <v>148</v>
      </c>
      <c r="F49" t="s">
        <v>44</v>
      </c>
      <c r="G49" t="s">
        <v>687</v>
      </c>
      <c r="H49">
        <v>0.2</v>
      </c>
      <c r="I49" t="s">
        <v>17</v>
      </c>
      <c r="J49" s="2">
        <v>0.0523</v>
      </c>
      <c r="K49" s="2">
        <v>0.0014</v>
      </c>
      <c r="L49" s="3">
        <v>25000</v>
      </c>
      <c r="M49">
        <v>131.221</v>
      </c>
      <c r="N49">
        <v>32.81</v>
      </c>
      <c r="O49" s="2">
        <v>0.0005</v>
      </c>
      <c r="P49" s="2">
        <v>0.0002</v>
      </c>
    </row>
    <row r="50" spans="1:16" ht="12.75">
      <c r="A50" t="s">
        <v>688</v>
      </c>
      <c r="C50">
        <v>6851224</v>
      </c>
      <c r="D50" t="s">
        <v>129</v>
      </c>
      <c r="E50" t="s">
        <v>148</v>
      </c>
      <c r="F50" t="s">
        <v>44</v>
      </c>
      <c r="G50" t="s">
        <v>689</v>
      </c>
      <c r="H50">
        <v>0.3</v>
      </c>
      <c r="I50" t="s">
        <v>17</v>
      </c>
      <c r="J50" s="2">
        <v>0.0511</v>
      </c>
      <c r="L50" s="3">
        <v>17500</v>
      </c>
      <c r="M50">
        <v>129.333</v>
      </c>
      <c r="N50">
        <v>22.63</v>
      </c>
      <c r="O50" s="2">
        <v>0.0006</v>
      </c>
      <c r="P50" s="2">
        <v>0.0001</v>
      </c>
    </row>
    <row r="51" spans="1:16" ht="12.75">
      <c r="A51" t="s">
        <v>690</v>
      </c>
      <c r="C51">
        <v>6851364</v>
      </c>
      <c r="D51" t="s">
        <v>129</v>
      </c>
      <c r="E51" t="s">
        <v>148</v>
      </c>
      <c r="F51" t="s">
        <v>44</v>
      </c>
      <c r="G51" t="s">
        <v>691</v>
      </c>
      <c r="H51">
        <v>0.9</v>
      </c>
      <c r="I51" t="s">
        <v>17</v>
      </c>
      <c r="J51" s="2">
        <v>0.061</v>
      </c>
      <c r="L51" s="3">
        <v>8333.33</v>
      </c>
      <c r="M51">
        <v>129.0136</v>
      </c>
      <c r="N51">
        <v>10.75</v>
      </c>
      <c r="O51" s="2">
        <v>0.0004</v>
      </c>
      <c r="P51" s="2">
        <v>0.0001</v>
      </c>
    </row>
    <row r="52" spans="1:16" ht="12.75">
      <c r="A52" t="s">
        <v>692</v>
      </c>
      <c r="C52">
        <v>6851398</v>
      </c>
      <c r="D52" t="s">
        <v>129</v>
      </c>
      <c r="E52" t="s">
        <v>148</v>
      </c>
      <c r="F52" t="s">
        <v>44</v>
      </c>
      <c r="G52" s="6">
        <v>36500</v>
      </c>
      <c r="H52">
        <v>0.9</v>
      </c>
      <c r="I52" t="s">
        <v>17</v>
      </c>
      <c r="J52" s="2">
        <v>0.0625</v>
      </c>
      <c r="K52" s="2">
        <v>0.0023</v>
      </c>
      <c r="L52" s="3">
        <v>36666.67</v>
      </c>
      <c r="M52">
        <v>126.15</v>
      </c>
      <c r="N52">
        <v>46.26</v>
      </c>
      <c r="O52" s="2">
        <v>0.0016</v>
      </c>
      <c r="P52" s="2">
        <v>0.0002</v>
      </c>
    </row>
    <row r="53" spans="1:16" ht="12.75">
      <c r="A53" t="s">
        <v>693</v>
      </c>
      <c r="C53">
        <v>6851547</v>
      </c>
      <c r="D53" t="s">
        <v>129</v>
      </c>
      <c r="E53" t="s">
        <v>148</v>
      </c>
      <c r="F53" t="s">
        <v>44</v>
      </c>
      <c r="G53" t="s">
        <v>694</v>
      </c>
      <c r="H53">
        <v>1.3</v>
      </c>
      <c r="I53" t="s">
        <v>17</v>
      </c>
      <c r="J53" s="2">
        <v>0.0645</v>
      </c>
      <c r="K53" s="2">
        <v>0.0102</v>
      </c>
      <c r="L53" s="3">
        <v>70999.99</v>
      </c>
      <c r="M53">
        <v>128.7774</v>
      </c>
      <c r="N53">
        <v>91.43</v>
      </c>
      <c r="O53" s="2">
        <v>0.0319</v>
      </c>
      <c r="P53" s="2">
        <v>0.0004</v>
      </c>
    </row>
    <row r="54" spans="1:16" ht="12.75">
      <c r="A54" t="s">
        <v>695</v>
      </c>
      <c r="C54">
        <v>6851315</v>
      </c>
      <c r="D54" t="s">
        <v>129</v>
      </c>
      <c r="E54" t="s">
        <v>148</v>
      </c>
      <c r="F54" t="s">
        <v>44</v>
      </c>
      <c r="G54" s="6">
        <v>36291</v>
      </c>
      <c r="H54">
        <v>0.8</v>
      </c>
      <c r="I54" t="s">
        <v>17</v>
      </c>
      <c r="J54" s="2">
        <v>0.058</v>
      </c>
      <c r="L54" s="3">
        <v>68333.33</v>
      </c>
      <c r="M54">
        <v>129.6413</v>
      </c>
      <c r="N54">
        <v>88.59</v>
      </c>
      <c r="O54" s="2">
        <v>0.0042</v>
      </c>
      <c r="P54" s="2">
        <v>0.0004</v>
      </c>
    </row>
    <row r="55" spans="1:16" ht="12.75">
      <c r="A55" t="s">
        <v>696</v>
      </c>
      <c r="C55">
        <v>6851455</v>
      </c>
      <c r="D55" t="s">
        <v>129</v>
      </c>
      <c r="E55" t="s">
        <v>148</v>
      </c>
      <c r="F55" t="s">
        <v>44</v>
      </c>
      <c r="G55" t="s">
        <v>697</v>
      </c>
      <c r="H55">
        <v>1.4</v>
      </c>
      <c r="I55" t="s">
        <v>17</v>
      </c>
      <c r="J55" s="2">
        <v>0.06</v>
      </c>
      <c r="K55" s="2">
        <v>0.0065</v>
      </c>
      <c r="L55" s="3">
        <v>226666.67</v>
      </c>
      <c r="M55">
        <v>128.6087</v>
      </c>
      <c r="N55">
        <v>291.51</v>
      </c>
      <c r="O55" s="2">
        <v>0.0113</v>
      </c>
      <c r="P55" s="2">
        <v>0.0014</v>
      </c>
    </row>
    <row r="56" spans="1:16" ht="12.75">
      <c r="A56" s="1" t="s">
        <v>149</v>
      </c>
      <c r="H56" s="1">
        <v>1.2</v>
      </c>
      <c r="K56" s="4">
        <v>0.0058</v>
      </c>
      <c r="N56" s="1">
        <v>675.91</v>
      </c>
      <c r="O56" s="4">
        <v>0.0031</v>
      </c>
      <c r="P56" s="4">
        <v>0.0033</v>
      </c>
    </row>
    <row r="57" ht="12.75">
      <c r="A57" t="s">
        <v>698</v>
      </c>
    </row>
    <row r="58" spans="1:16" ht="12.75">
      <c r="A58" t="s">
        <v>699</v>
      </c>
      <c r="C58">
        <v>1094747</v>
      </c>
      <c r="D58" t="s">
        <v>170</v>
      </c>
      <c r="E58" t="s">
        <v>198</v>
      </c>
      <c r="F58" t="s">
        <v>44</v>
      </c>
      <c r="G58" s="6">
        <v>39364</v>
      </c>
      <c r="H58">
        <v>4.5</v>
      </c>
      <c r="I58" t="s">
        <v>17</v>
      </c>
      <c r="J58" s="2">
        <v>0.0645</v>
      </c>
      <c r="K58" s="2">
        <v>0.073</v>
      </c>
      <c r="L58" s="3">
        <v>363933.58</v>
      </c>
      <c r="M58">
        <v>107.2068</v>
      </c>
      <c r="N58">
        <v>390.16</v>
      </c>
      <c r="O58" s="2">
        <v>0.0019</v>
      </c>
      <c r="P58" s="2">
        <v>0.0019</v>
      </c>
    </row>
    <row r="59" spans="1:16" ht="12.75">
      <c r="A59" s="1" t="s">
        <v>700</v>
      </c>
      <c r="H59" s="1">
        <v>4.5</v>
      </c>
      <c r="K59" s="4">
        <v>0.073</v>
      </c>
      <c r="N59" s="1">
        <v>390.16</v>
      </c>
      <c r="O59" s="4">
        <v>0.0019</v>
      </c>
      <c r="P59" s="4">
        <v>0.0019</v>
      </c>
    </row>
    <row r="60" ht="12.75">
      <c r="A60" t="s">
        <v>701</v>
      </c>
    </row>
    <row r="61" spans="1:16" ht="12.75">
      <c r="A61" t="s">
        <v>702</v>
      </c>
      <c r="C61">
        <v>1092329</v>
      </c>
      <c r="D61" t="s">
        <v>185</v>
      </c>
      <c r="E61" t="s">
        <v>148</v>
      </c>
      <c r="F61" t="s">
        <v>44</v>
      </c>
      <c r="G61" t="s">
        <v>703</v>
      </c>
      <c r="H61">
        <v>0.2</v>
      </c>
      <c r="I61" t="s">
        <v>17</v>
      </c>
      <c r="J61" s="2">
        <v>0.05</v>
      </c>
      <c r="L61" s="3">
        <v>9907.94</v>
      </c>
      <c r="M61">
        <v>113.4213</v>
      </c>
      <c r="N61">
        <v>11.24</v>
      </c>
      <c r="O61" s="2">
        <v>0.0002</v>
      </c>
      <c r="P61" s="2">
        <v>0.0001</v>
      </c>
    </row>
    <row r="62" spans="1:16" ht="12.75">
      <c r="A62" t="s">
        <v>704</v>
      </c>
      <c r="C62">
        <v>1097740</v>
      </c>
      <c r="D62" t="s">
        <v>185</v>
      </c>
      <c r="E62" t="s">
        <v>148</v>
      </c>
      <c r="F62" t="s">
        <v>44</v>
      </c>
      <c r="G62" s="6">
        <v>38879</v>
      </c>
      <c r="H62">
        <v>0.8</v>
      </c>
      <c r="I62" t="s">
        <v>17</v>
      </c>
      <c r="J62" s="2">
        <v>0.0575</v>
      </c>
      <c r="K62" s="2">
        <v>0.0079</v>
      </c>
      <c r="L62" s="3">
        <v>43082.23</v>
      </c>
      <c r="M62">
        <v>111.9533</v>
      </c>
      <c r="N62">
        <v>48.23</v>
      </c>
      <c r="O62" s="2">
        <v>0.0009</v>
      </c>
      <c r="P62" s="2">
        <v>0.0002</v>
      </c>
    </row>
    <row r="63" spans="1:16" ht="12.75">
      <c r="A63" s="1" t="s">
        <v>705</v>
      </c>
      <c r="H63" s="1">
        <v>0.7</v>
      </c>
      <c r="K63" s="4">
        <v>0.0064</v>
      </c>
      <c r="N63" s="1">
        <v>59.47</v>
      </c>
      <c r="O63" s="4">
        <v>0.0006</v>
      </c>
      <c r="P63" s="4">
        <v>0.0003</v>
      </c>
    </row>
    <row r="64" ht="12.75">
      <c r="A64" t="s">
        <v>150</v>
      </c>
    </row>
    <row r="65" spans="1:13" ht="12.75">
      <c r="A65" t="s">
        <v>706</v>
      </c>
      <c r="C65">
        <v>3980042</v>
      </c>
      <c r="D65" t="s">
        <v>152</v>
      </c>
      <c r="G65" s="6">
        <v>36559</v>
      </c>
      <c r="I65" t="s">
        <v>17</v>
      </c>
      <c r="J65" s="2">
        <v>0.03</v>
      </c>
      <c r="K65" s="2">
        <v>0.03</v>
      </c>
      <c r="L65">
        <v>183.9</v>
      </c>
      <c r="M65">
        <v>100</v>
      </c>
    </row>
    <row r="66" spans="1:11" ht="12.75">
      <c r="A66" s="1" t="s">
        <v>153</v>
      </c>
      <c r="K66" s="4">
        <v>0.03</v>
      </c>
    </row>
    <row r="67" ht="12.75">
      <c r="A67" t="s">
        <v>154</v>
      </c>
    </row>
    <row r="68" spans="1:16" ht="12.75">
      <c r="A68" t="s">
        <v>707</v>
      </c>
      <c r="C68">
        <v>7342108</v>
      </c>
      <c r="D68" t="s">
        <v>129</v>
      </c>
      <c r="E68" t="s">
        <v>46</v>
      </c>
      <c r="F68" t="s">
        <v>44</v>
      </c>
      <c r="G68" t="s">
        <v>639</v>
      </c>
      <c r="H68">
        <v>3.3</v>
      </c>
      <c r="I68" t="s">
        <v>17</v>
      </c>
      <c r="J68" s="2">
        <v>0.061</v>
      </c>
      <c r="K68" s="2">
        <v>0.0396</v>
      </c>
      <c r="L68" s="3">
        <v>280000</v>
      </c>
      <c r="M68">
        <v>130.5434</v>
      </c>
      <c r="N68">
        <v>365.52</v>
      </c>
      <c r="O68" s="2">
        <v>0.0093</v>
      </c>
      <c r="P68" s="2">
        <v>0.0018</v>
      </c>
    </row>
    <row r="69" spans="1:16" ht="12.75">
      <c r="A69" t="s">
        <v>708</v>
      </c>
      <c r="C69">
        <v>7341514</v>
      </c>
      <c r="D69" t="s">
        <v>129</v>
      </c>
      <c r="E69" t="s">
        <v>46</v>
      </c>
      <c r="F69" t="s">
        <v>44</v>
      </c>
      <c r="G69" s="6">
        <v>36139</v>
      </c>
      <c r="H69">
        <v>2.2</v>
      </c>
      <c r="I69" t="s">
        <v>17</v>
      </c>
      <c r="J69" s="2">
        <v>0.0575</v>
      </c>
      <c r="K69" s="2">
        <v>0.0294</v>
      </c>
      <c r="L69" s="3">
        <v>192500</v>
      </c>
      <c r="M69">
        <v>134.2168</v>
      </c>
      <c r="N69">
        <v>258.37</v>
      </c>
      <c r="O69" s="2">
        <v>0.0028</v>
      </c>
      <c r="P69" s="2">
        <v>0.0013</v>
      </c>
    </row>
    <row r="70" spans="1:16" ht="12.75">
      <c r="A70" t="s">
        <v>709</v>
      </c>
      <c r="C70">
        <v>7342041</v>
      </c>
      <c r="D70" t="s">
        <v>129</v>
      </c>
      <c r="E70" t="s">
        <v>46</v>
      </c>
      <c r="F70" t="s">
        <v>44</v>
      </c>
      <c r="G70" t="s">
        <v>710</v>
      </c>
      <c r="H70">
        <v>3</v>
      </c>
      <c r="I70" t="s">
        <v>17</v>
      </c>
      <c r="J70" s="2">
        <v>0.0652</v>
      </c>
      <c r="K70" s="2">
        <v>0.0385</v>
      </c>
      <c r="L70" s="3">
        <v>140000</v>
      </c>
      <c r="M70">
        <v>132.9948</v>
      </c>
      <c r="N70">
        <v>186.19</v>
      </c>
      <c r="O70" s="2">
        <v>0.0389</v>
      </c>
      <c r="P70" s="2">
        <v>0.0009</v>
      </c>
    </row>
    <row r="71" spans="1:16" ht="12.75">
      <c r="A71" s="1" t="s">
        <v>156</v>
      </c>
      <c r="H71" s="1">
        <v>2.9</v>
      </c>
      <c r="K71" s="4">
        <v>0.0361</v>
      </c>
      <c r="N71" s="1">
        <v>810.08</v>
      </c>
      <c r="O71" s="4">
        <v>0.0061</v>
      </c>
      <c r="P71" s="4">
        <v>0.0039</v>
      </c>
    </row>
    <row r="72" ht="12.75">
      <c r="A72" t="s">
        <v>157</v>
      </c>
    </row>
    <row r="73" spans="1:16" ht="12.75">
      <c r="A73" t="s">
        <v>711</v>
      </c>
      <c r="C73">
        <v>7980501</v>
      </c>
      <c r="D73" t="s">
        <v>135</v>
      </c>
      <c r="E73" t="s">
        <v>148</v>
      </c>
      <c r="F73" t="s">
        <v>44</v>
      </c>
      <c r="G73" t="s">
        <v>712</v>
      </c>
      <c r="H73">
        <v>2.3</v>
      </c>
      <c r="I73" t="s">
        <v>17</v>
      </c>
      <c r="J73" s="2">
        <v>0.059</v>
      </c>
      <c r="K73" s="2">
        <v>0.0211</v>
      </c>
      <c r="L73" s="3">
        <v>40000</v>
      </c>
      <c r="M73">
        <v>130.6678</v>
      </c>
      <c r="N73">
        <v>52.27</v>
      </c>
      <c r="O73" s="2">
        <v>0.0012</v>
      </c>
      <c r="P73" s="2">
        <v>0.0003</v>
      </c>
    </row>
    <row r="74" spans="1:16" ht="12.75">
      <c r="A74" s="1" t="s">
        <v>163</v>
      </c>
      <c r="H74" s="1">
        <v>2.3</v>
      </c>
      <c r="K74" s="4">
        <v>0.0211</v>
      </c>
      <c r="N74" s="1">
        <v>52.27</v>
      </c>
      <c r="O74" s="4">
        <v>0.0012</v>
      </c>
      <c r="P74" s="4">
        <v>0.0003</v>
      </c>
    </row>
    <row r="75" ht="12.75">
      <c r="A75" t="s">
        <v>164</v>
      </c>
    </row>
    <row r="76" spans="1:16" ht="12.75">
      <c r="A76" t="s">
        <v>713</v>
      </c>
      <c r="C76">
        <v>7360035</v>
      </c>
      <c r="D76" t="s">
        <v>135</v>
      </c>
      <c r="E76" t="s">
        <v>46</v>
      </c>
      <c r="F76" t="s">
        <v>44</v>
      </c>
      <c r="G76" s="6">
        <v>38236</v>
      </c>
      <c r="H76">
        <v>2</v>
      </c>
      <c r="I76" t="s">
        <v>17</v>
      </c>
      <c r="J76" s="2">
        <v>0.057</v>
      </c>
      <c r="K76" s="2">
        <v>0.0281</v>
      </c>
      <c r="L76" s="3">
        <v>116666.68</v>
      </c>
      <c r="M76">
        <v>122.942</v>
      </c>
      <c r="N76">
        <v>143.43</v>
      </c>
      <c r="O76" s="2">
        <v>0.0002</v>
      </c>
      <c r="P76" s="2">
        <v>0.0007</v>
      </c>
    </row>
    <row r="77" spans="1:16" ht="12.75">
      <c r="A77" s="1" t="s">
        <v>167</v>
      </c>
      <c r="H77" s="1">
        <v>2</v>
      </c>
      <c r="K77" s="4">
        <v>0.0281</v>
      </c>
      <c r="N77" s="1">
        <v>143.43</v>
      </c>
      <c r="O77" s="4">
        <v>0.0002</v>
      </c>
      <c r="P77" s="4">
        <v>0.0007</v>
      </c>
    </row>
    <row r="78" ht="12.75">
      <c r="A78" t="s">
        <v>174</v>
      </c>
    </row>
    <row r="79" spans="1:16" ht="12.75">
      <c r="A79" t="s">
        <v>714</v>
      </c>
      <c r="C79">
        <v>5761010</v>
      </c>
      <c r="D79" t="s">
        <v>135</v>
      </c>
      <c r="E79" t="s">
        <v>46</v>
      </c>
      <c r="F79" t="s">
        <v>44</v>
      </c>
      <c r="G79" t="s">
        <v>715</v>
      </c>
      <c r="H79">
        <v>1.5</v>
      </c>
      <c r="I79" t="s">
        <v>17</v>
      </c>
      <c r="J79" s="2">
        <v>0.054</v>
      </c>
      <c r="K79" s="2">
        <v>0.0146</v>
      </c>
      <c r="L79" s="3">
        <v>540000</v>
      </c>
      <c r="M79">
        <v>127.3404</v>
      </c>
      <c r="N79">
        <v>687.64</v>
      </c>
      <c r="O79" s="2">
        <v>0.0054</v>
      </c>
      <c r="P79" s="2">
        <v>0.0033</v>
      </c>
    </row>
    <row r="80" spans="1:16" ht="12.75">
      <c r="A80" t="s">
        <v>716</v>
      </c>
      <c r="C80">
        <v>5760129</v>
      </c>
      <c r="D80" t="s">
        <v>135</v>
      </c>
      <c r="E80" t="s">
        <v>46</v>
      </c>
      <c r="F80" t="s">
        <v>44</v>
      </c>
      <c r="G80" t="s">
        <v>717</v>
      </c>
      <c r="H80">
        <v>2.6</v>
      </c>
      <c r="I80" t="s">
        <v>17</v>
      </c>
      <c r="J80" s="2">
        <v>0.05</v>
      </c>
      <c r="K80" s="2">
        <v>0.0308</v>
      </c>
      <c r="L80" s="3">
        <v>431164</v>
      </c>
      <c r="M80">
        <v>114.8353</v>
      </c>
      <c r="N80">
        <v>495.13</v>
      </c>
      <c r="O80" s="2">
        <v>0.0014</v>
      </c>
      <c r="P80" s="2">
        <v>0.0024</v>
      </c>
    </row>
    <row r="81" spans="1:16" ht="12.75">
      <c r="A81" s="1" t="s">
        <v>178</v>
      </c>
      <c r="H81" s="1">
        <v>2</v>
      </c>
      <c r="K81" s="4">
        <v>0.0214</v>
      </c>
      <c r="N81" s="1">
        <v>1182.77</v>
      </c>
      <c r="O81" s="4">
        <v>0.0024</v>
      </c>
      <c r="P81" s="4">
        <v>0.0057</v>
      </c>
    </row>
    <row r="82" ht="12.75">
      <c r="A82" t="s">
        <v>183</v>
      </c>
    </row>
    <row r="83" spans="1:16" ht="12.75">
      <c r="A83" t="s">
        <v>718</v>
      </c>
      <c r="C83">
        <v>6000046</v>
      </c>
      <c r="D83" t="s">
        <v>185</v>
      </c>
      <c r="E83" t="s">
        <v>148</v>
      </c>
      <c r="F83" t="s">
        <v>44</v>
      </c>
      <c r="G83" t="s">
        <v>719</v>
      </c>
      <c r="H83">
        <v>6.2</v>
      </c>
      <c r="I83" t="s">
        <v>17</v>
      </c>
      <c r="J83" s="2">
        <v>0.065</v>
      </c>
      <c r="K83" s="2">
        <v>0.0492</v>
      </c>
      <c r="L83" s="3">
        <v>586000</v>
      </c>
      <c r="M83">
        <v>120.6388</v>
      </c>
      <c r="N83">
        <v>706.94</v>
      </c>
      <c r="P83" s="2">
        <v>0.0034</v>
      </c>
    </row>
    <row r="84" spans="1:16" ht="12.75">
      <c r="A84" t="s">
        <v>720</v>
      </c>
      <c r="C84">
        <v>6000079</v>
      </c>
      <c r="D84" t="s">
        <v>185</v>
      </c>
      <c r="E84" t="s">
        <v>148</v>
      </c>
      <c r="F84" t="s">
        <v>44</v>
      </c>
      <c r="G84" s="6">
        <v>39114</v>
      </c>
      <c r="H84">
        <v>6.6</v>
      </c>
      <c r="I84" t="s">
        <v>17</v>
      </c>
      <c r="J84" s="2">
        <v>0.065</v>
      </c>
      <c r="K84" s="2">
        <v>0.051</v>
      </c>
      <c r="L84" s="3">
        <v>1175000</v>
      </c>
      <c r="M84">
        <v>121.8998</v>
      </c>
      <c r="N84">
        <v>1432.32</v>
      </c>
      <c r="O84" s="2">
        <v>0.0036</v>
      </c>
      <c r="P84" s="2">
        <v>0.0069</v>
      </c>
    </row>
    <row r="85" spans="1:16" ht="12.75">
      <c r="A85" t="s">
        <v>721</v>
      </c>
      <c r="C85">
        <v>6001119</v>
      </c>
      <c r="D85" t="s">
        <v>185</v>
      </c>
      <c r="E85" t="s">
        <v>148</v>
      </c>
      <c r="F85" t="s">
        <v>44</v>
      </c>
      <c r="G85" t="s">
        <v>722</v>
      </c>
      <c r="H85">
        <v>2.3</v>
      </c>
      <c r="I85" t="s">
        <v>17</v>
      </c>
      <c r="J85" s="2">
        <v>0.059</v>
      </c>
      <c r="K85" s="2">
        <v>0.0263</v>
      </c>
      <c r="L85" s="3">
        <v>232800</v>
      </c>
      <c r="M85">
        <v>133.5371</v>
      </c>
      <c r="N85">
        <v>310.87</v>
      </c>
      <c r="O85" s="2">
        <v>0.0089</v>
      </c>
      <c r="P85" s="2">
        <v>0.0015</v>
      </c>
    </row>
    <row r="86" spans="1:16" ht="12.75">
      <c r="A86" t="s">
        <v>723</v>
      </c>
      <c r="C86">
        <v>6000087</v>
      </c>
      <c r="D86" t="s">
        <v>185</v>
      </c>
      <c r="E86" t="s">
        <v>148</v>
      </c>
      <c r="F86" t="s">
        <v>44</v>
      </c>
      <c r="G86" t="s">
        <v>724</v>
      </c>
      <c r="H86">
        <v>2.8</v>
      </c>
      <c r="I86" t="s">
        <v>17</v>
      </c>
      <c r="J86" s="2">
        <v>0.065</v>
      </c>
      <c r="K86" s="2">
        <v>0.0247</v>
      </c>
      <c r="L86" s="3">
        <v>1500066</v>
      </c>
      <c r="M86">
        <v>125.0597</v>
      </c>
      <c r="N86">
        <v>1875.98</v>
      </c>
      <c r="O86" s="2">
        <v>0.0018</v>
      </c>
      <c r="P86" s="2">
        <v>0.0091</v>
      </c>
    </row>
    <row r="87" spans="1:16" ht="12.75">
      <c r="A87" s="1" t="s">
        <v>187</v>
      </c>
      <c r="H87" s="1">
        <v>4.6</v>
      </c>
      <c r="K87" s="4">
        <v>0.0375</v>
      </c>
      <c r="N87" s="1">
        <v>4326.12</v>
      </c>
      <c r="O87" s="4">
        <v>0.003</v>
      </c>
      <c r="P87" s="4">
        <v>0.021</v>
      </c>
    </row>
    <row r="88" ht="12.75">
      <c r="A88" t="s">
        <v>191</v>
      </c>
    </row>
    <row r="89" spans="1:16" ht="12.75">
      <c r="A89" t="s">
        <v>725</v>
      </c>
      <c r="C89">
        <v>7770118</v>
      </c>
      <c r="D89" t="s">
        <v>193</v>
      </c>
      <c r="E89" t="s">
        <v>148</v>
      </c>
      <c r="F89" t="s">
        <v>44</v>
      </c>
      <c r="G89" s="6">
        <v>37292</v>
      </c>
      <c r="H89">
        <v>1.7</v>
      </c>
      <c r="I89" t="s">
        <v>17</v>
      </c>
      <c r="J89" s="2">
        <v>0.048</v>
      </c>
      <c r="K89" s="2">
        <v>0.0123</v>
      </c>
      <c r="L89" s="3">
        <v>571499.88</v>
      </c>
      <c r="M89">
        <v>126.1481</v>
      </c>
      <c r="N89">
        <v>720.94</v>
      </c>
      <c r="O89" s="2">
        <v>0.0029</v>
      </c>
      <c r="P89" s="2">
        <v>0.0035</v>
      </c>
    </row>
    <row r="90" spans="1:16" ht="12.75">
      <c r="A90" s="1" t="s">
        <v>194</v>
      </c>
      <c r="H90" s="1">
        <v>1.7</v>
      </c>
      <c r="K90" s="4">
        <v>0.0123</v>
      </c>
      <c r="N90" s="1">
        <v>720.94</v>
      </c>
      <c r="O90" s="4">
        <v>0.0029</v>
      </c>
      <c r="P90" s="4">
        <v>0.0035</v>
      </c>
    </row>
    <row r="91" ht="12.75">
      <c r="A91" t="s">
        <v>195</v>
      </c>
    </row>
    <row r="92" spans="1:11" ht="12.75">
      <c r="A92" t="s">
        <v>726</v>
      </c>
      <c r="C92">
        <v>1087907</v>
      </c>
      <c r="D92" t="s">
        <v>135</v>
      </c>
      <c r="E92" t="s">
        <v>198</v>
      </c>
      <c r="F92" t="s">
        <v>44</v>
      </c>
      <c r="G92" s="6">
        <v>37838</v>
      </c>
      <c r="H92">
        <v>0.4</v>
      </c>
      <c r="I92" t="s">
        <v>17</v>
      </c>
      <c r="J92" s="2">
        <v>0.055</v>
      </c>
      <c r="K92" s="2">
        <v>0.0559</v>
      </c>
    </row>
    <row r="93" ht="12.75">
      <c r="A93" s="1" t="s">
        <v>199</v>
      </c>
    </row>
    <row r="94" ht="12.75">
      <c r="A94" t="s">
        <v>200</v>
      </c>
    </row>
    <row r="95" spans="1:16" ht="12.75">
      <c r="A95" t="s">
        <v>727</v>
      </c>
      <c r="C95">
        <v>2590073</v>
      </c>
      <c r="D95" t="s">
        <v>202</v>
      </c>
      <c r="E95" t="s">
        <v>198</v>
      </c>
      <c r="F95" t="s">
        <v>44</v>
      </c>
      <c r="G95" t="s">
        <v>728</v>
      </c>
      <c r="H95">
        <v>1.8</v>
      </c>
      <c r="I95" t="s">
        <v>17</v>
      </c>
      <c r="J95" s="2">
        <v>0.055</v>
      </c>
      <c r="K95" s="2">
        <v>0.0435</v>
      </c>
      <c r="L95" s="3">
        <v>188889.04</v>
      </c>
      <c r="M95">
        <v>115.0765</v>
      </c>
      <c r="N95">
        <v>217.37</v>
      </c>
      <c r="O95" s="2">
        <v>0.0004</v>
      </c>
      <c r="P95" s="2">
        <v>0.0011</v>
      </c>
    </row>
    <row r="96" spans="1:16" ht="12.75">
      <c r="A96" s="1" t="s">
        <v>204</v>
      </c>
      <c r="H96" s="1">
        <v>1.8</v>
      </c>
      <c r="K96" s="4">
        <v>0.0435</v>
      </c>
      <c r="N96" s="1">
        <v>217.37</v>
      </c>
      <c r="O96" s="4">
        <v>0.0004</v>
      </c>
      <c r="P96" s="4">
        <v>0.0011</v>
      </c>
    </row>
    <row r="97" ht="12.75">
      <c r="A97" t="s">
        <v>729</v>
      </c>
    </row>
    <row r="98" spans="1:16" ht="12.75">
      <c r="A98" t="s">
        <v>730</v>
      </c>
      <c r="C98">
        <v>7590078</v>
      </c>
      <c r="D98" t="s">
        <v>170</v>
      </c>
      <c r="E98" t="s">
        <v>46</v>
      </c>
      <c r="F98" t="s">
        <v>44</v>
      </c>
      <c r="G98" t="s">
        <v>731</v>
      </c>
      <c r="H98">
        <v>2.3</v>
      </c>
      <c r="I98" t="s">
        <v>17</v>
      </c>
      <c r="J98" s="2">
        <v>0.057</v>
      </c>
      <c r="K98" s="2">
        <v>0.0292</v>
      </c>
      <c r="L98" s="3">
        <v>78571.46</v>
      </c>
      <c r="M98">
        <v>122.8251</v>
      </c>
      <c r="N98">
        <v>96.51</v>
      </c>
      <c r="O98" s="2">
        <v>0.0004</v>
      </c>
      <c r="P98" s="2">
        <v>0.0005</v>
      </c>
    </row>
    <row r="99" spans="1:16" ht="12.75">
      <c r="A99" s="1" t="s">
        <v>732</v>
      </c>
      <c r="H99" s="1">
        <v>2.3</v>
      </c>
      <c r="K99" s="4">
        <v>0.0292</v>
      </c>
      <c r="N99" s="1">
        <v>96.51</v>
      </c>
      <c r="O99" s="4">
        <v>0.0004</v>
      </c>
      <c r="P99" s="4">
        <v>0.0005</v>
      </c>
    </row>
    <row r="100" ht="12.75">
      <c r="A100" t="s">
        <v>733</v>
      </c>
    </row>
    <row r="101" spans="1:16" ht="12.75">
      <c r="A101" t="s">
        <v>734</v>
      </c>
      <c r="C101">
        <v>2269827</v>
      </c>
      <c r="D101" t="s">
        <v>170</v>
      </c>
      <c r="E101" t="s">
        <v>198</v>
      </c>
      <c r="F101" t="s">
        <v>44</v>
      </c>
      <c r="G101" t="s">
        <v>735</v>
      </c>
      <c r="H101">
        <v>2.5</v>
      </c>
      <c r="I101" t="s">
        <v>17</v>
      </c>
      <c r="J101" s="2">
        <v>0.057</v>
      </c>
      <c r="K101" s="2">
        <v>0.0582</v>
      </c>
      <c r="L101" s="3">
        <v>47979.14</v>
      </c>
      <c r="M101">
        <v>124.4076</v>
      </c>
      <c r="N101">
        <v>59.69</v>
      </c>
      <c r="O101" s="2">
        <v>0.003</v>
      </c>
      <c r="P101" s="2">
        <v>0.0003</v>
      </c>
    </row>
    <row r="102" spans="1:16" ht="12.75">
      <c r="A102" s="1" t="s">
        <v>736</v>
      </c>
      <c r="H102" s="1">
        <v>2.5</v>
      </c>
      <c r="K102" s="4">
        <v>0.0582</v>
      </c>
      <c r="N102" s="1">
        <v>59.69</v>
      </c>
      <c r="O102" s="4">
        <v>0.003</v>
      </c>
      <c r="P102" s="4">
        <v>0.0003</v>
      </c>
    </row>
    <row r="103" ht="12.75">
      <c r="A103" t="s">
        <v>210</v>
      </c>
    </row>
    <row r="104" spans="1:16" ht="12.75">
      <c r="A104" t="s">
        <v>737</v>
      </c>
      <c r="C104">
        <v>6396055</v>
      </c>
      <c r="D104" t="s">
        <v>129</v>
      </c>
      <c r="E104" t="s">
        <v>130</v>
      </c>
      <c r="F104" t="s">
        <v>44</v>
      </c>
      <c r="G104" s="6">
        <v>36474</v>
      </c>
      <c r="H104">
        <v>0.3</v>
      </c>
      <c r="I104" t="s">
        <v>17</v>
      </c>
      <c r="J104" s="2">
        <v>0.064</v>
      </c>
      <c r="L104" s="3">
        <v>15000</v>
      </c>
      <c r="M104">
        <v>127.4274</v>
      </c>
      <c r="N104">
        <v>19.11</v>
      </c>
      <c r="O104" s="2">
        <v>0.0006</v>
      </c>
      <c r="P104" s="2">
        <v>0.0001</v>
      </c>
    </row>
    <row r="105" spans="1:16" ht="12.75">
      <c r="A105" s="1" t="s">
        <v>214</v>
      </c>
      <c r="H105" s="1">
        <v>0.3</v>
      </c>
      <c r="N105" s="1">
        <v>19.11</v>
      </c>
      <c r="O105" s="4">
        <v>0.0006</v>
      </c>
      <c r="P105" s="4">
        <v>0.0001</v>
      </c>
    </row>
    <row r="106" ht="12.75">
      <c r="A106" t="s">
        <v>218</v>
      </c>
    </row>
    <row r="107" spans="1:16" ht="12.75">
      <c r="A107" t="s">
        <v>738</v>
      </c>
      <c r="C107">
        <v>6082010</v>
      </c>
      <c r="D107" t="s">
        <v>220</v>
      </c>
      <c r="E107" t="s">
        <v>148</v>
      </c>
      <c r="F107" t="s">
        <v>44</v>
      </c>
      <c r="G107" t="s">
        <v>739</v>
      </c>
      <c r="H107">
        <v>1.5</v>
      </c>
      <c r="I107" t="s">
        <v>17</v>
      </c>
      <c r="J107" s="2">
        <v>0.057</v>
      </c>
      <c r="K107" s="2">
        <v>0.016</v>
      </c>
      <c r="L107" s="3">
        <v>285714.29</v>
      </c>
      <c r="M107">
        <v>131.3287</v>
      </c>
      <c r="N107">
        <v>375.22</v>
      </c>
      <c r="O107" s="2">
        <v>0.0035</v>
      </c>
      <c r="P107" s="2">
        <v>0.0018</v>
      </c>
    </row>
    <row r="108" spans="1:16" ht="12.75">
      <c r="A108" s="1" t="s">
        <v>223</v>
      </c>
      <c r="H108" s="1">
        <v>1.5</v>
      </c>
      <c r="K108" s="4">
        <v>0.016</v>
      </c>
      <c r="N108" s="1">
        <v>375.22</v>
      </c>
      <c r="O108" s="4">
        <v>0.0035</v>
      </c>
      <c r="P108" s="4">
        <v>0.0018</v>
      </c>
    </row>
    <row r="109" ht="12.75">
      <c r="A109" t="s">
        <v>740</v>
      </c>
    </row>
    <row r="110" spans="1:16" ht="12.75">
      <c r="A110" t="s">
        <v>741</v>
      </c>
      <c r="C110">
        <v>6940134</v>
      </c>
      <c r="D110" t="s">
        <v>135</v>
      </c>
      <c r="E110" t="s">
        <v>46</v>
      </c>
      <c r="F110" t="s">
        <v>44</v>
      </c>
      <c r="G110" t="s">
        <v>742</v>
      </c>
      <c r="H110">
        <v>3.1</v>
      </c>
      <c r="I110" t="s">
        <v>17</v>
      </c>
      <c r="J110" s="2">
        <v>0.05</v>
      </c>
      <c r="K110" s="2">
        <v>0.0383</v>
      </c>
      <c r="L110" s="3">
        <v>260750</v>
      </c>
      <c r="M110">
        <v>115.112</v>
      </c>
      <c r="N110">
        <v>300.15</v>
      </c>
      <c r="O110" s="2">
        <v>0.0009</v>
      </c>
      <c r="P110" s="2">
        <v>0.0015</v>
      </c>
    </row>
    <row r="111" spans="1:16" ht="12.75">
      <c r="A111" s="1" t="s">
        <v>743</v>
      </c>
      <c r="H111" s="1">
        <v>3.1</v>
      </c>
      <c r="K111" s="4">
        <v>0.0383</v>
      </c>
      <c r="N111" s="1">
        <v>300.15</v>
      </c>
      <c r="O111" s="4">
        <v>0.0009</v>
      </c>
      <c r="P111" s="4">
        <v>0.0015</v>
      </c>
    </row>
    <row r="112" ht="12.75">
      <c r="A112" t="s">
        <v>744</v>
      </c>
    </row>
    <row r="113" spans="1:16" ht="12.75">
      <c r="A113" t="s">
        <v>745</v>
      </c>
      <c r="C113">
        <v>1107218</v>
      </c>
      <c r="D113" t="s">
        <v>185</v>
      </c>
      <c r="E113" t="s">
        <v>148</v>
      </c>
      <c r="F113" t="s">
        <v>44</v>
      </c>
      <c r="G113" s="6">
        <v>39330</v>
      </c>
      <c r="H113">
        <v>0.9</v>
      </c>
      <c r="I113" t="s">
        <v>17</v>
      </c>
      <c r="J113" s="2">
        <v>0.052</v>
      </c>
      <c r="K113" s="2">
        <v>0.0078</v>
      </c>
      <c r="L113" s="3">
        <v>149042.57</v>
      </c>
      <c r="M113">
        <v>111.316</v>
      </c>
      <c r="N113">
        <v>165.91</v>
      </c>
      <c r="O113" s="2">
        <v>0.0019</v>
      </c>
      <c r="P113" s="2">
        <v>0.0008</v>
      </c>
    </row>
    <row r="114" spans="1:16" ht="12.75">
      <c r="A114" s="1" t="s">
        <v>746</v>
      </c>
      <c r="H114" s="1">
        <v>0.9</v>
      </c>
      <c r="K114" s="4">
        <v>0.0078</v>
      </c>
      <c r="N114" s="1">
        <v>165.91</v>
      </c>
      <c r="O114" s="4">
        <v>0.0019</v>
      </c>
      <c r="P114" s="4">
        <v>0.0008</v>
      </c>
    </row>
    <row r="115" ht="12.75">
      <c r="A115" t="s">
        <v>747</v>
      </c>
    </row>
    <row r="116" spans="1:16" ht="12.75">
      <c r="A116" t="s">
        <v>748</v>
      </c>
      <c r="C116">
        <v>1097997</v>
      </c>
      <c r="D116" t="s">
        <v>185</v>
      </c>
      <c r="E116" t="s">
        <v>46</v>
      </c>
      <c r="F116" t="s">
        <v>44</v>
      </c>
      <c r="G116" s="6">
        <v>38904</v>
      </c>
      <c r="H116">
        <v>6.1</v>
      </c>
      <c r="I116" t="s">
        <v>17</v>
      </c>
      <c r="J116" s="2">
        <v>0.0775</v>
      </c>
      <c r="K116" s="2">
        <v>0.0573</v>
      </c>
      <c r="L116" s="3">
        <v>244482.8</v>
      </c>
      <c r="M116">
        <v>128.5887</v>
      </c>
      <c r="N116">
        <v>314.38</v>
      </c>
      <c r="O116" s="2">
        <v>0.0244</v>
      </c>
      <c r="P116" s="2">
        <v>0.0015</v>
      </c>
    </row>
    <row r="117" spans="1:16" ht="12.75">
      <c r="A117" s="1" t="s">
        <v>749</v>
      </c>
      <c r="H117" s="1">
        <v>6.1</v>
      </c>
      <c r="K117" s="4">
        <v>0.0573</v>
      </c>
      <c r="N117" s="1">
        <v>314.38</v>
      </c>
      <c r="O117" s="4">
        <v>0.0244</v>
      </c>
      <c r="P117" s="4">
        <v>0.0015</v>
      </c>
    </row>
    <row r="118" ht="12.75">
      <c r="A118" t="s">
        <v>750</v>
      </c>
    </row>
    <row r="119" spans="1:16" ht="12.75">
      <c r="A119" t="s">
        <v>751</v>
      </c>
      <c r="C119">
        <v>1088129</v>
      </c>
      <c r="D119" t="s">
        <v>193</v>
      </c>
      <c r="E119" t="s">
        <v>130</v>
      </c>
      <c r="F119" t="s">
        <v>44</v>
      </c>
      <c r="G119" s="6">
        <v>37839</v>
      </c>
      <c r="H119">
        <v>3.5</v>
      </c>
      <c r="I119" t="s">
        <v>17</v>
      </c>
      <c r="J119" s="2">
        <v>0.059</v>
      </c>
      <c r="K119" s="2">
        <v>0.0472</v>
      </c>
      <c r="L119" s="3">
        <v>245000</v>
      </c>
      <c r="M119">
        <v>118.5871</v>
      </c>
      <c r="N119">
        <v>290.54</v>
      </c>
      <c r="O119" s="2">
        <v>0.0012</v>
      </c>
      <c r="P119" s="2">
        <v>0.0014</v>
      </c>
    </row>
    <row r="120" spans="1:16" ht="12.75">
      <c r="A120" s="1" t="s">
        <v>752</v>
      </c>
      <c r="H120" s="1">
        <v>3.5</v>
      </c>
      <c r="K120" s="4">
        <v>0.0472</v>
      </c>
      <c r="N120" s="1">
        <v>290.54</v>
      </c>
      <c r="O120" s="4">
        <v>0.0012</v>
      </c>
      <c r="P120" s="4">
        <v>0.0014</v>
      </c>
    </row>
    <row r="121" ht="12.75">
      <c r="A121" t="s">
        <v>753</v>
      </c>
    </row>
    <row r="122" spans="1:16" ht="12.75">
      <c r="A122" t="s">
        <v>754</v>
      </c>
      <c r="C122">
        <v>2272144</v>
      </c>
      <c r="D122" t="s">
        <v>220</v>
      </c>
      <c r="E122" t="s">
        <v>755</v>
      </c>
      <c r="G122" t="s">
        <v>756</v>
      </c>
      <c r="H122">
        <v>1.7</v>
      </c>
      <c r="I122" t="s">
        <v>17</v>
      </c>
      <c r="J122" s="2">
        <v>0.058</v>
      </c>
      <c r="K122" s="2">
        <v>0.6366</v>
      </c>
      <c r="L122" s="3">
        <v>222857.14</v>
      </c>
      <c r="M122">
        <v>45.4477</v>
      </c>
      <c r="N122">
        <v>101.28</v>
      </c>
      <c r="O122" s="2">
        <v>0.001</v>
      </c>
      <c r="P122" s="2">
        <v>0.0005</v>
      </c>
    </row>
    <row r="123" spans="1:16" ht="12.75">
      <c r="A123" s="1" t="s">
        <v>757</v>
      </c>
      <c r="H123" s="1">
        <v>1.7</v>
      </c>
      <c r="K123" s="4">
        <v>0.6366</v>
      </c>
      <c r="N123" s="1">
        <v>101.28</v>
      </c>
      <c r="O123" s="4">
        <v>0.001</v>
      </c>
      <c r="P123" s="4">
        <v>0.0005</v>
      </c>
    </row>
    <row r="124" ht="12.75">
      <c r="A124" t="s">
        <v>758</v>
      </c>
    </row>
    <row r="125" spans="1:16" ht="12.75">
      <c r="A125" t="s">
        <v>759</v>
      </c>
      <c r="C125">
        <v>6351365</v>
      </c>
      <c r="D125" t="s">
        <v>185</v>
      </c>
      <c r="E125" t="s">
        <v>148</v>
      </c>
      <c r="F125" t="s">
        <v>44</v>
      </c>
      <c r="G125" t="s">
        <v>760</v>
      </c>
      <c r="H125">
        <v>1</v>
      </c>
      <c r="I125" t="s">
        <v>17</v>
      </c>
      <c r="J125" s="2">
        <v>0.048</v>
      </c>
      <c r="K125" s="2">
        <v>0.0098</v>
      </c>
      <c r="L125" s="3">
        <v>178309.13</v>
      </c>
      <c r="M125">
        <v>113.248</v>
      </c>
      <c r="N125">
        <v>201.93</v>
      </c>
      <c r="O125" s="2">
        <v>0.0016</v>
      </c>
      <c r="P125" s="2">
        <v>0.001</v>
      </c>
    </row>
    <row r="126" spans="1:16" ht="12.75">
      <c r="A126" t="s">
        <v>761</v>
      </c>
      <c r="C126">
        <v>6351381</v>
      </c>
      <c r="D126" t="s">
        <v>185</v>
      </c>
      <c r="E126" t="s">
        <v>148</v>
      </c>
      <c r="F126" t="s">
        <v>44</v>
      </c>
      <c r="G126" t="s">
        <v>762</v>
      </c>
      <c r="H126">
        <v>0.3</v>
      </c>
      <c r="I126" t="s">
        <v>17</v>
      </c>
      <c r="J126" s="2">
        <v>0.0515</v>
      </c>
      <c r="L126" s="3">
        <v>27719.49</v>
      </c>
      <c r="M126">
        <v>108.1397</v>
      </c>
      <c r="N126">
        <v>29.98</v>
      </c>
      <c r="O126" s="2">
        <v>0.0003</v>
      </c>
      <c r="P126" s="2">
        <v>0.0001</v>
      </c>
    </row>
    <row r="127" spans="1:16" ht="12.75">
      <c r="A127" s="1" t="s">
        <v>763</v>
      </c>
      <c r="H127" s="1">
        <v>0.9</v>
      </c>
      <c r="K127" s="4">
        <v>0.0085</v>
      </c>
      <c r="N127" s="1">
        <v>231.91</v>
      </c>
      <c r="O127" s="4">
        <v>0.001</v>
      </c>
      <c r="P127" s="4">
        <v>0.0011</v>
      </c>
    </row>
    <row r="128" ht="12.75">
      <c r="A128" t="s">
        <v>764</v>
      </c>
    </row>
    <row r="129" spans="1:16" ht="12.75">
      <c r="A129" t="s">
        <v>765</v>
      </c>
      <c r="C129">
        <v>1092006</v>
      </c>
      <c r="D129" t="s">
        <v>185</v>
      </c>
      <c r="E129" t="s">
        <v>766</v>
      </c>
      <c r="F129" t="s">
        <v>44</v>
      </c>
      <c r="G129" s="6">
        <v>38355</v>
      </c>
      <c r="H129">
        <v>1</v>
      </c>
      <c r="I129" t="s">
        <v>17</v>
      </c>
      <c r="J129" s="2">
        <v>0.0465</v>
      </c>
      <c r="L129" s="3">
        <v>75000</v>
      </c>
      <c r="M129">
        <v>119.0254</v>
      </c>
      <c r="N129">
        <v>89.27</v>
      </c>
      <c r="O129" s="2">
        <v>0.0004</v>
      </c>
      <c r="P129" s="2">
        <v>0.0004</v>
      </c>
    </row>
    <row r="130" spans="1:16" ht="12.75">
      <c r="A130" t="s">
        <v>767</v>
      </c>
      <c r="C130">
        <v>1087758</v>
      </c>
      <c r="D130" t="s">
        <v>185</v>
      </c>
      <c r="E130" t="s">
        <v>766</v>
      </c>
      <c r="F130" t="s">
        <v>44</v>
      </c>
      <c r="G130" t="s">
        <v>768</v>
      </c>
      <c r="H130">
        <v>2.1</v>
      </c>
      <c r="I130" t="s">
        <v>17</v>
      </c>
      <c r="J130" s="2">
        <v>0.0617</v>
      </c>
      <c r="K130" s="2">
        <v>0.0131</v>
      </c>
      <c r="L130" s="3">
        <v>174708.04</v>
      </c>
      <c r="M130">
        <v>123.0646</v>
      </c>
      <c r="N130">
        <v>215</v>
      </c>
      <c r="O130" s="2">
        <v>0.0012</v>
      </c>
      <c r="P130" s="2">
        <v>0.001</v>
      </c>
    </row>
    <row r="131" spans="1:16" ht="12.75">
      <c r="A131" t="s">
        <v>769</v>
      </c>
      <c r="C131">
        <v>1089200</v>
      </c>
      <c r="D131" t="s">
        <v>185</v>
      </c>
      <c r="E131" t="s">
        <v>766</v>
      </c>
      <c r="F131" t="s">
        <v>44</v>
      </c>
      <c r="G131" s="6">
        <v>37959</v>
      </c>
      <c r="H131">
        <v>2.2</v>
      </c>
      <c r="I131" t="s">
        <v>17</v>
      </c>
      <c r="J131" s="2">
        <v>0.05</v>
      </c>
      <c r="K131" s="2">
        <v>0.0172</v>
      </c>
      <c r="L131" s="3">
        <v>433333.37</v>
      </c>
      <c r="M131">
        <v>123.8348</v>
      </c>
      <c r="N131">
        <v>536.62</v>
      </c>
      <c r="O131" s="2">
        <v>0.0007</v>
      </c>
      <c r="P131" s="2">
        <v>0.0026</v>
      </c>
    </row>
    <row r="132" spans="1:16" ht="12.75">
      <c r="A132" t="s">
        <v>770</v>
      </c>
      <c r="C132">
        <v>1091560</v>
      </c>
      <c r="D132" t="s">
        <v>185</v>
      </c>
      <c r="E132" t="s">
        <v>766</v>
      </c>
      <c r="F132" t="s">
        <v>44</v>
      </c>
      <c r="G132" t="s">
        <v>771</v>
      </c>
      <c r="H132">
        <v>2.5</v>
      </c>
      <c r="I132" t="s">
        <v>17</v>
      </c>
      <c r="J132" s="2">
        <v>0.0497</v>
      </c>
      <c r="K132" s="2">
        <v>0.0205</v>
      </c>
      <c r="L132" s="3">
        <v>150000</v>
      </c>
      <c r="M132">
        <v>123.6422</v>
      </c>
      <c r="N132">
        <v>185.46</v>
      </c>
      <c r="O132" s="2">
        <v>0.0004</v>
      </c>
      <c r="P132" s="2">
        <v>0.0009</v>
      </c>
    </row>
    <row r="133" spans="1:16" ht="12.75">
      <c r="A133" s="1" t="s">
        <v>772</v>
      </c>
      <c r="H133" s="1">
        <v>2.2</v>
      </c>
      <c r="K133" s="4">
        <v>0.0154</v>
      </c>
      <c r="N133" s="1">
        <v>1026.35</v>
      </c>
      <c r="O133" s="4">
        <v>0.0006</v>
      </c>
      <c r="P133" s="4">
        <v>0.005</v>
      </c>
    </row>
    <row r="134" ht="12.75">
      <c r="A134" t="s">
        <v>773</v>
      </c>
    </row>
    <row r="135" spans="1:16" ht="12.75">
      <c r="A135" t="s">
        <v>774</v>
      </c>
      <c r="C135">
        <v>1091636</v>
      </c>
      <c r="D135" t="s">
        <v>170</v>
      </c>
      <c r="E135" t="s">
        <v>46</v>
      </c>
      <c r="F135" t="s">
        <v>44</v>
      </c>
      <c r="G135" s="6">
        <v>38300</v>
      </c>
      <c r="H135">
        <v>0.8</v>
      </c>
      <c r="I135" t="s">
        <v>17</v>
      </c>
      <c r="J135" s="2">
        <v>0.0545</v>
      </c>
      <c r="K135" s="2">
        <v>0.0033</v>
      </c>
      <c r="L135" s="3">
        <v>60000</v>
      </c>
      <c r="M135">
        <v>116.8788</v>
      </c>
      <c r="N135">
        <v>70.13</v>
      </c>
      <c r="O135" s="2">
        <v>0.0002</v>
      </c>
      <c r="P135" s="2">
        <v>0.0003</v>
      </c>
    </row>
    <row r="136" spans="1:16" ht="12.75">
      <c r="A136" s="1" t="s">
        <v>775</v>
      </c>
      <c r="H136" s="1">
        <v>0.8</v>
      </c>
      <c r="K136" s="4">
        <v>0.0033</v>
      </c>
      <c r="N136" s="1">
        <v>70.13</v>
      </c>
      <c r="O136" s="4">
        <v>0.0002</v>
      </c>
      <c r="P136" s="4">
        <v>0.0003</v>
      </c>
    </row>
    <row r="137" ht="12.75">
      <c r="A137" t="s">
        <v>776</v>
      </c>
    </row>
    <row r="138" spans="1:16" ht="12.75">
      <c r="A138" t="s">
        <v>777</v>
      </c>
      <c r="C138">
        <v>1089598</v>
      </c>
      <c r="D138" t="s">
        <v>135</v>
      </c>
      <c r="E138" t="s">
        <v>198</v>
      </c>
      <c r="F138" t="s">
        <v>44</v>
      </c>
      <c r="G138" s="6">
        <v>38018</v>
      </c>
      <c r="H138">
        <v>1.9</v>
      </c>
      <c r="I138" t="s">
        <v>17</v>
      </c>
      <c r="J138" s="2">
        <v>0.057</v>
      </c>
      <c r="K138" s="2">
        <v>0.0435</v>
      </c>
      <c r="L138" s="3">
        <v>40000</v>
      </c>
      <c r="M138">
        <v>118.0163</v>
      </c>
      <c r="N138">
        <v>47.21</v>
      </c>
      <c r="O138" s="2">
        <v>0.0002</v>
      </c>
      <c r="P138" s="2">
        <v>0.0002</v>
      </c>
    </row>
    <row r="139" spans="1:16" ht="12.75">
      <c r="A139" s="1" t="s">
        <v>778</v>
      </c>
      <c r="H139" s="1">
        <v>1.9</v>
      </c>
      <c r="K139" s="4">
        <v>0.0435</v>
      </c>
      <c r="N139" s="1">
        <v>47.21</v>
      </c>
      <c r="O139" s="4">
        <v>0.0002</v>
      </c>
      <c r="P139" s="4">
        <v>0.0002</v>
      </c>
    </row>
    <row r="140" ht="12.75">
      <c r="A140" t="s">
        <v>457</v>
      </c>
    </row>
    <row r="141" spans="1:16" ht="12.75">
      <c r="A141" t="s">
        <v>779</v>
      </c>
      <c r="C141">
        <v>1089614</v>
      </c>
      <c r="D141" t="s">
        <v>170</v>
      </c>
      <c r="E141" t="s">
        <v>171</v>
      </c>
      <c r="F141" t="s">
        <v>44</v>
      </c>
      <c r="G141" s="6">
        <v>38025</v>
      </c>
      <c r="H141">
        <v>1.7</v>
      </c>
      <c r="I141" t="s">
        <v>17</v>
      </c>
      <c r="J141" s="2">
        <v>0.056</v>
      </c>
      <c r="K141" s="2">
        <v>0.1568</v>
      </c>
      <c r="L141" s="3">
        <v>70000</v>
      </c>
      <c r="M141">
        <v>97.8674</v>
      </c>
      <c r="N141">
        <v>68.51</v>
      </c>
      <c r="O141" s="2">
        <v>0.0003</v>
      </c>
      <c r="P141" s="2">
        <v>0.0003</v>
      </c>
    </row>
    <row r="142" spans="1:16" ht="12.75">
      <c r="A142" s="1" t="s">
        <v>459</v>
      </c>
      <c r="H142" s="1">
        <v>1.7</v>
      </c>
      <c r="K142" s="4">
        <v>0.1568</v>
      </c>
      <c r="N142" s="1">
        <v>68.51</v>
      </c>
      <c r="O142" s="4">
        <v>0.0003</v>
      </c>
      <c r="P142" s="4">
        <v>0.0003</v>
      </c>
    </row>
    <row r="143" ht="12.75">
      <c r="A143" t="s">
        <v>780</v>
      </c>
    </row>
    <row r="144" spans="1:16" ht="12.75">
      <c r="A144" t="s">
        <v>781</v>
      </c>
      <c r="C144">
        <v>1103159</v>
      </c>
      <c r="D144" t="s">
        <v>170</v>
      </c>
      <c r="E144" t="s">
        <v>148</v>
      </c>
      <c r="F144" t="s">
        <v>44</v>
      </c>
      <c r="G144" t="s">
        <v>782</v>
      </c>
      <c r="H144">
        <v>5.2</v>
      </c>
      <c r="I144" t="s">
        <v>17</v>
      </c>
      <c r="J144" s="2">
        <v>0.048</v>
      </c>
      <c r="K144" s="2">
        <v>0.0459</v>
      </c>
      <c r="L144" s="3">
        <v>864000</v>
      </c>
      <c r="M144">
        <v>110.8011</v>
      </c>
      <c r="N144">
        <v>957.32</v>
      </c>
      <c r="O144" s="2">
        <v>0.0012</v>
      </c>
      <c r="P144" s="2">
        <v>0.0046</v>
      </c>
    </row>
    <row r="145" spans="1:16" ht="12.75">
      <c r="A145" s="1" t="s">
        <v>783</v>
      </c>
      <c r="H145" s="1">
        <v>5.2</v>
      </c>
      <c r="K145" s="4">
        <v>0.0459</v>
      </c>
      <c r="N145" s="1">
        <v>957.32</v>
      </c>
      <c r="O145" s="4">
        <v>0.0012</v>
      </c>
      <c r="P145" s="4">
        <v>0.0046</v>
      </c>
    </row>
    <row r="146" ht="12.75">
      <c r="A146" t="s">
        <v>784</v>
      </c>
    </row>
    <row r="147" spans="1:16" ht="12.75">
      <c r="A147" t="s">
        <v>785</v>
      </c>
      <c r="C147">
        <v>1106301</v>
      </c>
      <c r="D147" t="s">
        <v>185</v>
      </c>
      <c r="E147" t="s">
        <v>46</v>
      </c>
      <c r="F147" t="s">
        <v>44</v>
      </c>
      <c r="G147" t="s">
        <v>786</v>
      </c>
      <c r="H147">
        <v>3.5</v>
      </c>
      <c r="I147" t="s">
        <v>17</v>
      </c>
      <c r="J147" s="2">
        <v>0.052</v>
      </c>
      <c r="K147" s="2">
        <v>0.0464</v>
      </c>
      <c r="L147" s="3">
        <v>589739</v>
      </c>
      <c r="M147">
        <v>110.7625</v>
      </c>
      <c r="N147">
        <v>653.21</v>
      </c>
      <c r="O147" s="2">
        <v>0.0021</v>
      </c>
      <c r="P147" s="2">
        <v>0.0032</v>
      </c>
    </row>
    <row r="148" spans="1:16" ht="12.75">
      <c r="A148" s="1" t="s">
        <v>787</v>
      </c>
      <c r="H148" s="1">
        <v>3.5</v>
      </c>
      <c r="K148" s="4">
        <v>0.0464</v>
      </c>
      <c r="N148" s="1">
        <v>653.21</v>
      </c>
      <c r="O148" s="4">
        <v>0.0021</v>
      </c>
      <c r="P148" s="4">
        <v>0.0032</v>
      </c>
    </row>
    <row r="149" ht="12.75">
      <c r="A149" t="s">
        <v>788</v>
      </c>
    </row>
    <row r="150" spans="1:16" ht="12.75">
      <c r="A150" t="s">
        <v>789</v>
      </c>
      <c r="C150">
        <v>1106822</v>
      </c>
      <c r="D150" t="s">
        <v>193</v>
      </c>
      <c r="E150" t="s">
        <v>43</v>
      </c>
      <c r="F150" t="s">
        <v>44</v>
      </c>
      <c r="G150" t="s">
        <v>790</v>
      </c>
      <c r="H150">
        <v>6.5</v>
      </c>
      <c r="I150" t="s">
        <v>17</v>
      </c>
      <c r="J150" s="2">
        <v>0.049</v>
      </c>
      <c r="K150" s="2">
        <v>0.043</v>
      </c>
      <c r="L150" s="3">
        <v>1020000</v>
      </c>
      <c r="M150">
        <v>114.652</v>
      </c>
      <c r="N150">
        <v>1169.45</v>
      </c>
      <c r="O150" s="2">
        <v>0.0017</v>
      </c>
      <c r="P150" s="2">
        <v>0.0057</v>
      </c>
    </row>
    <row r="151" spans="1:16" ht="12.75">
      <c r="A151" s="1" t="s">
        <v>791</v>
      </c>
      <c r="H151" s="1">
        <v>6.5</v>
      </c>
      <c r="K151" s="4">
        <v>0.043</v>
      </c>
      <c r="N151" s="1">
        <v>1169.45</v>
      </c>
      <c r="O151" s="4">
        <v>0.0017</v>
      </c>
      <c r="P151" s="4">
        <v>0.0057</v>
      </c>
    </row>
    <row r="152" ht="12.75">
      <c r="A152" t="s">
        <v>792</v>
      </c>
    </row>
    <row r="153" spans="1:16" ht="12.75">
      <c r="A153" t="s">
        <v>793</v>
      </c>
      <c r="C153">
        <v>1109594</v>
      </c>
      <c r="D153" t="s">
        <v>170</v>
      </c>
      <c r="E153" t="s">
        <v>198</v>
      </c>
      <c r="F153" t="s">
        <v>44</v>
      </c>
      <c r="G153" t="s">
        <v>794</v>
      </c>
      <c r="H153">
        <v>2.7</v>
      </c>
      <c r="I153" t="s">
        <v>17</v>
      </c>
      <c r="J153" s="2">
        <v>0.0665</v>
      </c>
      <c r="K153" s="2">
        <v>0.0555</v>
      </c>
      <c r="L153" s="3">
        <v>380000</v>
      </c>
      <c r="M153">
        <v>112.2997</v>
      </c>
      <c r="N153">
        <v>426.74</v>
      </c>
      <c r="O153" s="2">
        <v>0.0007</v>
      </c>
      <c r="P153" s="2">
        <v>0.0021</v>
      </c>
    </row>
    <row r="154" spans="1:16" ht="12.75">
      <c r="A154" s="1" t="s">
        <v>795</v>
      </c>
      <c r="H154" s="1">
        <v>2.7</v>
      </c>
      <c r="K154" s="4">
        <v>0.0555</v>
      </c>
      <c r="N154" s="1">
        <v>426.74</v>
      </c>
      <c r="O154" s="4">
        <v>0.0007</v>
      </c>
      <c r="P154" s="4">
        <v>0.0021</v>
      </c>
    </row>
    <row r="155" ht="12.75">
      <c r="A155" t="s">
        <v>796</v>
      </c>
    </row>
    <row r="156" spans="1:16" ht="12.75">
      <c r="A156" t="s">
        <v>797</v>
      </c>
      <c r="C156">
        <v>1106061</v>
      </c>
      <c r="D156" t="s">
        <v>185</v>
      </c>
      <c r="E156" t="s">
        <v>148</v>
      </c>
      <c r="F156" t="s">
        <v>44</v>
      </c>
      <c r="G156" s="6">
        <v>39265</v>
      </c>
      <c r="H156">
        <v>1</v>
      </c>
      <c r="I156" t="s">
        <v>17</v>
      </c>
      <c r="J156" s="2">
        <v>0.0445</v>
      </c>
      <c r="K156" s="2">
        <v>0.0073</v>
      </c>
      <c r="L156" s="3">
        <v>246934.8</v>
      </c>
      <c r="M156">
        <v>112.8909</v>
      </c>
      <c r="N156">
        <v>278.77</v>
      </c>
      <c r="O156" s="2">
        <v>0.0006</v>
      </c>
      <c r="P156" s="2">
        <v>0.0014</v>
      </c>
    </row>
    <row r="157" spans="1:16" ht="12.75">
      <c r="A157" t="s">
        <v>798</v>
      </c>
      <c r="C157">
        <v>1098292</v>
      </c>
      <c r="D157" t="s">
        <v>185</v>
      </c>
      <c r="E157" t="s">
        <v>148</v>
      </c>
      <c r="F157" t="s">
        <v>44</v>
      </c>
      <c r="G157" t="s">
        <v>799</v>
      </c>
      <c r="H157">
        <v>0.3</v>
      </c>
      <c r="I157" t="s">
        <v>17</v>
      </c>
      <c r="J157" s="2">
        <v>0.0595</v>
      </c>
      <c r="L157" s="3">
        <v>65405.8</v>
      </c>
      <c r="M157">
        <v>109.7066</v>
      </c>
      <c r="N157">
        <v>71.75</v>
      </c>
      <c r="O157" s="2">
        <v>0.0007</v>
      </c>
      <c r="P157" s="2">
        <v>0.0003</v>
      </c>
    </row>
    <row r="158" spans="1:16" ht="12.75">
      <c r="A158" s="1" t="s">
        <v>800</v>
      </c>
      <c r="H158" s="1">
        <v>0.9</v>
      </c>
      <c r="K158" s="4">
        <v>0.0058</v>
      </c>
      <c r="N158" s="1">
        <v>350.52</v>
      </c>
      <c r="O158" s="4">
        <v>0.0006</v>
      </c>
      <c r="P158" s="4">
        <v>0.0017</v>
      </c>
    </row>
    <row r="159" spans="1:16" ht="12.75">
      <c r="A159" s="1" t="s">
        <v>627</v>
      </c>
      <c r="H159" s="1">
        <v>3.2</v>
      </c>
      <c r="K159" s="4">
        <v>0.0348</v>
      </c>
      <c r="N159" s="1">
        <v>18793.26</v>
      </c>
      <c r="O159" s="4">
        <v>0.0014</v>
      </c>
      <c r="P159" s="4">
        <v>0.0911</v>
      </c>
    </row>
    <row r="160" ht="12.75">
      <c r="A160" t="s">
        <v>628</v>
      </c>
    </row>
    <row r="161" ht="12.75">
      <c r="A161" s="1" t="s">
        <v>629</v>
      </c>
    </row>
    <row r="162" ht="12.75">
      <c r="A162" t="s">
        <v>118</v>
      </c>
    </row>
    <row r="163" ht="12.75">
      <c r="A163" t="s">
        <v>801</v>
      </c>
    </row>
    <row r="164" spans="1:16" ht="12.75">
      <c r="A164" t="s">
        <v>802</v>
      </c>
      <c r="C164">
        <v>1087717</v>
      </c>
      <c r="D164" t="s">
        <v>185</v>
      </c>
      <c r="E164" t="s">
        <v>46</v>
      </c>
      <c r="F164" t="s">
        <v>44</v>
      </c>
      <c r="G164" s="6">
        <v>37720</v>
      </c>
      <c r="H164">
        <v>0.8</v>
      </c>
      <c r="I164" t="s">
        <v>21</v>
      </c>
      <c r="J164" s="2">
        <v>0.0885</v>
      </c>
      <c r="K164" s="2">
        <v>0.0624</v>
      </c>
      <c r="L164" s="3">
        <v>24000</v>
      </c>
      <c r="M164">
        <v>391.137</v>
      </c>
      <c r="N164">
        <v>93.87</v>
      </c>
      <c r="O164" s="2">
        <v>0.0005</v>
      </c>
      <c r="P164" s="2">
        <v>0.0005</v>
      </c>
    </row>
    <row r="165" spans="1:16" ht="12.75">
      <c r="A165" s="1" t="s">
        <v>803</v>
      </c>
      <c r="H165" s="1">
        <v>0.8</v>
      </c>
      <c r="K165" s="4">
        <v>0.0624</v>
      </c>
      <c r="N165" s="1">
        <v>93.87</v>
      </c>
      <c r="O165" s="4">
        <v>0.0005</v>
      </c>
      <c r="P165" s="4">
        <v>0.0005</v>
      </c>
    </row>
    <row r="166" spans="1:16" ht="12.75">
      <c r="A166" s="1" t="s">
        <v>119</v>
      </c>
      <c r="H166" s="1">
        <v>0.8</v>
      </c>
      <c r="K166" s="4">
        <v>0.0624</v>
      </c>
      <c r="N166" s="1">
        <v>93.87</v>
      </c>
      <c r="O166" s="4">
        <v>0.0005</v>
      </c>
      <c r="P166" s="4">
        <v>0.0005</v>
      </c>
    </row>
    <row r="167" ht="12.75">
      <c r="A167" t="s">
        <v>496</v>
      </c>
    </row>
    <row r="168" ht="12.75">
      <c r="A168" s="1" t="s">
        <v>497</v>
      </c>
    </row>
    <row r="169" spans="1:16" ht="12.75">
      <c r="A169" s="1" t="s">
        <v>53</v>
      </c>
      <c r="H169" s="1">
        <v>3.2</v>
      </c>
      <c r="K169" s="4">
        <v>0.0349</v>
      </c>
      <c r="N169" s="1">
        <v>18887.13</v>
      </c>
      <c r="O169" s="4">
        <v>0.0014</v>
      </c>
      <c r="P169" s="4">
        <v>0.0915</v>
      </c>
    </row>
    <row r="170" ht="12.75">
      <c r="A170" t="s">
        <v>54</v>
      </c>
    </row>
    <row r="171" ht="12.75">
      <c r="A171" t="s">
        <v>804</v>
      </c>
    </row>
    <row r="172" ht="12.75">
      <c r="A172" s="1" t="s">
        <v>805</v>
      </c>
    </row>
    <row r="173" ht="12.75">
      <c r="A173" t="s">
        <v>806</v>
      </c>
    </row>
    <row r="174" ht="12.75">
      <c r="A174" s="1" t="s">
        <v>807</v>
      </c>
    </row>
    <row r="175" ht="12.75">
      <c r="A175" s="1" t="s">
        <v>57</v>
      </c>
    </row>
    <row r="176" spans="1:16" ht="12.75">
      <c r="A176" s="1" t="s">
        <v>808</v>
      </c>
      <c r="H176" s="1">
        <v>3.2</v>
      </c>
      <c r="K176" s="4">
        <v>0.0349</v>
      </c>
      <c r="N176" s="1">
        <v>18887.13</v>
      </c>
      <c r="O176" s="4">
        <v>0.0014</v>
      </c>
      <c r="P176" s="4">
        <v>0.0915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625</v>
      </c>
      <c r="C4" s="11"/>
      <c r="D4" s="11"/>
    </row>
    <row r="5" spans="2:3" ht="12.75">
      <c r="B5" s="10"/>
      <c r="C5" s="11"/>
    </row>
    <row r="7" spans="3:16" ht="12.75">
      <c r="C7" s="1" t="s">
        <v>4</v>
      </c>
      <c r="D7" s="1" t="s">
        <v>113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618</v>
      </c>
      <c r="O7" s="1" t="s">
        <v>114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626</v>
      </c>
    </row>
    <row r="11" ht="12.75">
      <c r="A11" s="1" t="s">
        <v>627</v>
      </c>
    </row>
    <row r="12" ht="12.75">
      <c r="A12" t="s">
        <v>628</v>
      </c>
    </row>
    <row r="13" ht="12.75">
      <c r="A13" s="1" t="s">
        <v>629</v>
      </c>
    </row>
    <row r="14" ht="12.75">
      <c r="A14" t="s">
        <v>630</v>
      </c>
    </row>
    <row r="15" ht="12.75">
      <c r="A15" s="1" t="s">
        <v>631</v>
      </c>
    </row>
    <row r="16" ht="12.75">
      <c r="A16" t="s">
        <v>496</v>
      </c>
    </row>
    <row r="17" ht="12.75">
      <c r="A17" s="1" t="s">
        <v>497</v>
      </c>
    </row>
    <row r="18" ht="12.75">
      <c r="A18" s="1" t="s">
        <v>53</v>
      </c>
    </row>
    <row r="19" ht="12.75">
      <c r="A19" t="s">
        <v>54</v>
      </c>
    </row>
    <row r="20" ht="12.75">
      <c r="A20" t="s">
        <v>632</v>
      </c>
    </row>
    <row r="21" ht="12.75">
      <c r="A21" s="1" t="s">
        <v>633</v>
      </c>
    </row>
    <row r="22" ht="12.75">
      <c r="A22" t="s">
        <v>632</v>
      </c>
    </row>
    <row r="23" ht="12.75">
      <c r="A23" s="1" t="s">
        <v>634</v>
      </c>
    </row>
    <row r="24" ht="12.75">
      <c r="A24" s="1" t="s">
        <v>57</v>
      </c>
    </row>
    <row r="25" ht="12.75">
      <c r="A25" s="1" t="s">
        <v>124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617</v>
      </c>
      <c r="C4" s="11"/>
      <c r="D4" s="11"/>
    </row>
    <row r="5" spans="2:3" ht="12.75">
      <c r="B5" s="10"/>
      <c r="C5" s="11"/>
    </row>
    <row r="7" spans="3:15" ht="12.75">
      <c r="C7" s="1" t="s">
        <v>4</v>
      </c>
      <c r="D7" s="1" t="s">
        <v>5</v>
      </c>
      <c r="E7" s="1" t="s">
        <v>6</v>
      </c>
      <c r="F7" s="1" t="s">
        <v>60</v>
      </c>
      <c r="G7" s="1" t="s">
        <v>61</v>
      </c>
      <c r="H7" s="1" t="s">
        <v>7</v>
      </c>
      <c r="I7" s="1" t="s">
        <v>8</v>
      </c>
      <c r="J7" s="1" t="s">
        <v>9</v>
      </c>
      <c r="K7" s="1" t="s">
        <v>62</v>
      </c>
      <c r="L7" s="1" t="s">
        <v>63</v>
      </c>
      <c r="M7" s="1" t="s">
        <v>618</v>
      </c>
      <c r="N7" s="1" t="s">
        <v>64</v>
      </c>
      <c r="O7" s="1" t="s">
        <v>11</v>
      </c>
    </row>
    <row r="8" spans="6:15" ht="12.75">
      <c r="F8" t="s">
        <v>65</v>
      </c>
      <c r="G8" t="s">
        <v>66</v>
      </c>
      <c r="I8" t="s">
        <v>12</v>
      </c>
      <c r="J8" t="s">
        <v>12</v>
      </c>
      <c r="K8" t="s">
        <v>67</v>
      </c>
      <c r="L8" t="s">
        <v>68</v>
      </c>
      <c r="M8" t="s">
        <v>13</v>
      </c>
      <c r="N8" t="s">
        <v>12</v>
      </c>
      <c r="O8" t="s">
        <v>12</v>
      </c>
    </row>
    <row r="9" ht="12.75">
      <c r="A9" t="s">
        <v>69</v>
      </c>
    </row>
    <row r="10" ht="12.75">
      <c r="A10" t="s">
        <v>14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496</v>
      </c>
    </row>
    <row r="16" ht="12.75">
      <c r="A16" s="1" t="s">
        <v>53</v>
      </c>
    </row>
    <row r="17" ht="12.75">
      <c r="A17" t="s">
        <v>54</v>
      </c>
    </row>
    <row r="18" ht="12.75">
      <c r="A18" t="s">
        <v>107</v>
      </c>
    </row>
    <row r="19" ht="12.75">
      <c r="A19" s="1" t="s">
        <v>623</v>
      </c>
    </row>
    <row r="20" ht="12.75">
      <c r="A20" t="s">
        <v>624</v>
      </c>
    </row>
    <row r="21" ht="12.75">
      <c r="A21" s="1" t="s">
        <v>110</v>
      </c>
    </row>
    <row r="22" ht="12.75">
      <c r="A22" s="1" t="s">
        <v>57</v>
      </c>
    </row>
    <row r="23" ht="12.75">
      <c r="A23" s="1" t="s">
        <v>111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603</v>
      </c>
      <c r="C4" s="11"/>
    </row>
    <row r="5" spans="2:3" ht="12.75">
      <c r="B5" s="10"/>
      <c r="C5" s="11"/>
    </row>
    <row r="7" spans="3:16" ht="12.75">
      <c r="C7" s="1" t="s">
        <v>4</v>
      </c>
      <c r="D7" s="1" t="s">
        <v>604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10</v>
      </c>
      <c r="O7" s="1" t="s">
        <v>64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605</v>
      </c>
    </row>
    <row r="11" ht="12.75">
      <c r="A11" s="1" t="s">
        <v>606</v>
      </c>
    </row>
    <row r="12" ht="12.75">
      <c r="A12" t="s">
        <v>607</v>
      </c>
    </row>
    <row r="13" ht="12.75">
      <c r="A13" s="1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613</v>
      </c>
    </row>
    <row r="19" ht="12.75">
      <c r="A19" s="1" t="s">
        <v>614</v>
      </c>
    </row>
    <row r="20" ht="12.75">
      <c r="A20" s="1" t="s">
        <v>53</v>
      </c>
    </row>
    <row r="21" ht="12.75">
      <c r="A21" t="s">
        <v>54</v>
      </c>
    </row>
    <row r="22" ht="12.75">
      <c r="A22" t="s">
        <v>605</v>
      </c>
    </row>
    <row r="23" ht="12.75">
      <c r="A23" s="1" t="s">
        <v>606</v>
      </c>
    </row>
    <row r="24" ht="12.75">
      <c r="A24" t="s">
        <v>607</v>
      </c>
    </row>
    <row r="25" ht="12.75">
      <c r="A25" s="1" t="s">
        <v>608</v>
      </c>
    </row>
    <row r="26" ht="12.75">
      <c r="A26" t="s">
        <v>609</v>
      </c>
    </row>
    <row r="27" ht="12.75">
      <c r="A27" t="s">
        <v>615</v>
      </c>
    </row>
    <row r="28" ht="12.75">
      <c r="A28" t="s">
        <v>611</v>
      </c>
    </row>
    <row r="29" ht="12.75">
      <c r="A29" t="s">
        <v>612</v>
      </c>
    </row>
    <row r="30" ht="12.75">
      <c r="A30" t="s">
        <v>613</v>
      </c>
    </row>
    <row r="31" ht="12.75">
      <c r="A31" s="1" t="s">
        <v>614</v>
      </c>
    </row>
    <row r="32" ht="12.75">
      <c r="A32" s="1" t="s">
        <v>57</v>
      </c>
    </row>
    <row r="33" ht="12.75">
      <c r="A33" s="1" t="s">
        <v>616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1071</v>
      </c>
      <c r="C4" s="11"/>
      <c r="D4" s="11"/>
    </row>
    <row r="5" spans="2:3" ht="12.75">
      <c r="B5" s="10"/>
      <c r="C5" s="11"/>
    </row>
    <row r="7" spans="3:15" ht="12.75">
      <c r="C7" s="1" t="s">
        <v>1072</v>
      </c>
      <c r="D7" s="1" t="s">
        <v>1073</v>
      </c>
      <c r="E7" s="1" t="s">
        <v>1074</v>
      </c>
      <c r="F7" s="1" t="s">
        <v>1075</v>
      </c>
      <c r="G7" s="1" t="s">
        <v>6</v>
      </c>
      <c r="H7" s="1" t="s">
        <v>1076</v>
      </c>
      <c r="I7" s="1" t="s">
        <v>61</v>
      </c>
      <c r="J7" s="1" t="s">
        <v>7</v>
      </c>
      <c r="K7" s="1" t="s">
        <v>1077</v>
      </c>
      <c r="L7" s="1" t="s">
        <v>1078</v>
      </c>
      <c r="M7" s="1" t="s">
        <v>62</v>
      </c>
      <c r="N7" s="1" t="s">
        <v>1064</v>
      </c>
      <c r="O7" s="1" t="s">
        <v>11</v>
      </c>
    </row>
    <row r="8" spans="8:15" ht="12.75">
      <c r="H8" t="s">
        <v>65</v>
      </c>
      <c r="I8" t="s">
        <v>66</v>
      </c>
      <c r="K8" t="s">
        <v>12</v>
      </c>
      <c r="L8" t="s">
        <v>12</v>
      </c>
      <c r="M8" t="s">
        <v>67</v>
      </c>
      <c r="N8" t="s">
        <v>13</v>
      </c>
      <c r="O8" t="s">
        <v>12</v>
      </c>
    </row>
    <row r="9" ht="12.75">
      <c r="A9" t="s">
        <v>1079</v>
      </c>
    </row>
    <row r="10" ht="12.75">
      <c r="A10" s="1" t="s">
        <v>1080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599</v>
      </c>
      <c r="C4" s="11"/>
    </row>
    <row r="5" spans="2:3" ht="12.75">
      <c r="B5" s="10"/>
      <c r="C5" s="11"/>
    </row>
    <row r="7" spans="3:7" ht="12.75">
      <c r="C7" s="1" t="s">
        <v>4</v>
      </c>
      <c r="D7" s="1" t="s">
        <v>113</v>
      </c>
      <c r="E7" s="1" t="s">
        <v>7</v>
      </c>
      <c r="F7" s="1" t="s">
        <v>62</v>
      </c>
      <c r="G7" s="1" t="s">
        <v>63</v>
      </c>
    </row>
    <row r="8" spans="6:7" ht="12.75">
      <c r="F8" t="s">
        <v>67</v>
      </c>
      <c r="G8" t="s">
        <v>68</v>
      </c>
    </row>
    <row r="9" ht="12.75">
      <c r="A9" t="s">
        <v>600</v>
      </c>
    </row>
    <row r="10" ht="12.75">
      <c r="A10" s="1" t="s">
        <v>53</v>
      </c>
    </row>
    <row r="11" ht="12.75">
      <c r="A11" t="s">
        <v>601</v>
      </c>
    </row>
    <row r="12" ht="12.75">
      <c r="A12" s="1" t="s">
        <v>57</v>
      </c>
    </row>
    <row r="13" ht="12.75">
      <c r="A13" s="1" t="s">
        <v>602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592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113</v>
      </c>
      <c r="E7" s="1" t="s">
        <v>7</v>
      </c>
      <c r="F7" s="1" t="s">
        <v>62</v>
      </c>
      <c r="G7" s="1" t="s">
        <v>63</v>
      </c>
      <c r="H7" s="1" t="s">
        <v>10</v>
      </c>
      <c r="I7" s="1" t="s">
        <v>64</v>
      </c>
      <c r="J7" s="1" t="s">
        <v>11</v>
      </c>
    </row>
    <row r="8" spans="6:10" ht="12.75">
      <c r="F8" t="s">
        <v>67</v>
      </c>
      <c r="G8" t="s">
        <v>68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593</v>
      </c>
    </row>
    <row r="11" ht="12.75">
      <c r="A11" t="s">
        <v>594</v>
      </c>
    </row>
    <row r="12" ht="12.75">
      <c r="A12" t="s">
        <v>595</v>
      </c>
    </row>
    <row r="13" ht="12.75">
      <c r="A13" t="s">
        <v>496</v>
      </c>
    </row>
    <row r="14" ht="12.75">
      <c r="A14" s="1" t="s">
        <v>53</v>
      </c>
    </row>
    <row r="15" ht="12.75">
      <c r="A15" t="s">
        <v>54</v>
      </c>
    </row>
    <row r="16" ht="12.75">
      <c r="A16" t="s">
        <v>593</v>
      </c>
    </row>
    <row r="17" ht="12.75">
      <c r="A17" t="s">
        <v>596</v>
      </c>
    </row>
    <row r="18" ht="12.75">
      <c r="A18" t="s">
        <v>595</v>
      </c>
    </row>
    <row r="19" ht="12.75">
      <c r="A19" t="s">
        <v>597</v>
      </c>
    </row>
    <row r="20" ht="12.75">
      <c r="A20" t="s">
        <v>496</v>
      </c>
    </row>
    <row r="21" ht="12.75">
      <c r="A21" s="1" t="s">
        <v>57</v>
      </c>
    </row>
    <row r="22" ht="12.75">
      <c r="A22" s="1" t="s">
        <v>598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4" max="4" width="13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586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113</v>
      </c>
      <c r="E7" s="1" t="s">
        <v>7</v>
      </c>
      <c r="F7" s="1" t="s">
        <v>62</v>
      </c>
      <c r="G7" s="1" t="s">
        <v>63</v>
      </c>
      <c r="H7" s="1" t="s">
        <v>10</v>
      </c>
      <c r="I7" s="1" t="s">
        <v>64</v>
      </c>
      <c r="J7" s="1" t="s">
        <v>11</v>
      </c>
    </row>
    <row r="8" spans="6:10" ht="12.75">
      <c r="F8" t="s">
        <v>67</v>
      </c>
      <c r="G8" t="s">
        <v>68</v>
      </c>
      <c r="H8" t="s">
        <v>13</v>
      </c>
      <c r="I8" t="s">
        <v>12</v>
      </c>
      <c r="J8" t="s">
        <v>12</v>
      </c>
    </row>
    <row r="9" ht="12.75">
      <c r="A9" t="s">
        <v>587</v>
      </c>
    </row>
    <row r="10" ht="12.75">
      <c r="A10" t="s">
        <v>460</v>
      </c>
    </row>
    <row r="11" spans="1:9" ht="12.75">
      <c r="A11" t="s">
        <v>588</v>
      </c>
      <c r="C11">
        <v>1109768</v>
      </c>
      <c r="D11" t="s">
        <v>170</v>
      </c>
      <c r="E11" t="s">
        <v>17</v>
      </c>
      <c r="F11" s="3">
        <v>15600</v>
      </c>
      <c r="G11">
        <v>11</v>
      </c>
      <c r="H11">
        <v>1.72</v>
      </c>
      <c r="I11" s="2">
        <v>0.0036</v>
      </c>
    </row>
    <row r="12" spans="1:9" ht="12.75">
      <c r="A12" t="s">
        <v>589</v>
      </c>
      <c r="C12">
        <v>1109776</v>
      </c>
      <c r="D12" t="s">
        <v>170</v>
      </c>
      <c r="E12" t="s">
        <v>17</v>
      </c>
      <c r="F12" s="3">
        <v>15600</v>
      </c>
      <c r="G12">
        <v>50</v>
      </c>
      <c r="H12">
        <v>7.8</v>
      </c>
      <c r="I12" s="2">
        <v>0.0036</v>
      </c>
    </row>
    <row r="13" spans="1:9" ht="12.75">
      <c r="A13" s="1" t="s">
        <v>462</v>
      </c>
      <c r="F13" s="5">
        <v>31200</v>
      </c>
      <c r="H13" s="1">
        <v>9.52</v>
      </c>
      <c r="I13" s="4">
        <v>0.0036</v>
      </c>
    </row>
    <row r="14" spans="1:9" ht="12.75">
      <c r="A14" s="1" t="s">
        <v>53</v>
      </c>
      <c r="F14" s="5">
        <v>31200</v>
      </c>
      <c r="H14" s="1">
        <v>9.52</v>
      </c>
      <c r="I14" s="4">
        <v>0.0036</v>
      </c>
    </row>
    <row r="15" ht="12.75">
      <c r="A15" t="s">
        <v>590</v>
      </c>
    </row>
    <row r="16" ht="12.75">
      <c r="A16" s="1" t="s">
        <v>57</v>
      </c>
    </row>
    <row r="17" spans="1:9" ht="12.75">
      <c r="A17" s="1" t="s">
        <v>591</v>
      </c>
      <c r="F17" s="5">
        <v>31200</v>
      </c>
      <c r="H17" s="1">
        <v>9.52</v>
      </c>
      <c r="I17" s="4">
        <v>0.0036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582</v>
      </c>
      <c r="C4" s="11"/>
    </row>
    <row r="5" spans="2:3" ht="12.75">
      <c r="B5" s="10"/>
      <c r="C5" s="11"/>
    </row>
    <row r="7" spans="3:12" ht="12.75">
      <c r="C7" s="1" t="s">
        <v>4</v>
      </c>
      <c r="D7" s="1" t="s">
        <v>113</v>
      </c>
      <c r="E7" s="1" t="s">
        <v>5</v>
      </c>
      <c r="F7" s="1" t="s">
        <v>6</v>
      </c>
      <c r="G7" s="1" t="s">
        <v>7</v>
      </c>
      <c r="H7" s="1" t="s">
        <v>62</v>
      </c>
      <c r="I7" s="1" t="s">
        <v>63</v>
      </c>
      <c r="J7" s="1" t="s">
        <v>10</v>
      </c>
      <c r="K7" s="1" t="s">
        <v>64</v>
      </c>
      <c r="L7" s="1" t="s">
        <v>11</v>
      </c>
    </row>
    <row r="8" spans="8:12" ht="12.75">
      <c r="H8" t="s">
        <v>67</v>
      </c>
      <c r="I8" t="s">
        <v>68</v>
      </c>
      <c r="J8" t="s">
        <v>13</v>
      </c>
      <c r="K8" t="s">
        <v>12</v>
      </c>
      <c r="L8" t="s">
        <v>12</v>
      </c>
    </row>
    <row r="9" ht="12.75">
      <c r="A9" t="s">
        <v>583</v>
      </c>
    </row>
    <row r="10" ht="12.75">
      <c r="A10" s="1" t="s">
        <v>53</v>
      </c>
    </row>
    <row r="11" ht="12.75">
      <c r="A11" t="s">
        <v>584</v>
      </c>
    </row>
    <row r="12" ht="12.75">
      <c r="A12" s="1" t="s">
        <v>57</v>
      </c>
    </row>
    <row r="13" ht="12.75">
      <c r="A13" s="1" t="s">
        <v>585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6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8" max="8" width="23.421875" style="0" bestFit="1" customWidth="1"/>
    <col min="9" max="9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481</v>
      </c>
      <c r="C4" s="11"/>
    </row>
    <row r="5" spans="2:3" ht="12.75">
      <c r="B5" s="10"/>
      <c r="C5" s="11"/>
    </row>
    <row r="7" spans="3:9" ht="12.75">
      <c r="C7" s="1" t="s">
        <v>4</v>
      </c>
      <c r="D7" s="1" t="s">
        <v>7</v>
      </c>
      <c r="E7" s="1" t="s">
        <v>62</v>
      </c>
      <c r="F7" s="1" t="s">
        <v>63</v>
      </c>
      <c r="G7" s="1" t="s">
        <v>10</v>
      </c>
      <c r="H7" s="1" t="s">
        <v>64</v>
      </c>
      <c r="I7" s="1" t="s">
        <v>11</v>
      </c>
    </row>
    <row r="8" spans="5:9" ht="12.75">
      <c r="E8" t="s">
        <v>67</v>
      </c>
      <c r="F8" t="s">
        <v>68</v>
      </c>
      <c r="G8" t="s">
        <v>13</v>
      </c>
      <c r="H8" t="s">
        <v>12</v>
      </c>
      <c r="I8" t="s">
        <v>12</v>
      </c>
    </row>
    <row r="9" ht="12.75">
      <c r="A9" t="s">
        <v>14</v>
      </c>
    </row>
    <row r="10" ht="12.75">
      <c r="A10" t="s">
        <v>482</v>
      </c>
    </row>
    <row r="11" ht="12.75">
      <c r="A11" t="s">
        <v>483</v>
      </c>
    </row>
    <row r="12" spans="1:9" ht="12.75">
      <c r="A12" t="s">
        <v>484</v>
      </c>
      <c r="C12">
        <v>1092014</v>
      </c>
      <c r="D12" t="s">
        <v>17</v>
      </c>
      <c r="E12" s="3">
        <v>23478</v>
      </c>
      <c r="F12" s="3">
        <v>3441</v>
      </c>
      <c r="G12">
        <v>807.88</v>
      </c>
      <c r="H12" s="2">
        <v>0.0025</v>
      </c>
      <c r="I12" s="2">
        <v>0.0039</v>
      </c>
    </row>
    <row r="13" spans="1:9" ht="12.75">
      <c r="A13" s="1" t="s">
        <v>485</v>
      </c>
      <c r="E13" s="5">
        <v>23478</v>
      </c>
      <c r="G13" s="1">
        <v>807.88</v>
      </c>
      <c r="H13" s="4">
        <v>0.0025</v>
      </c>
      <c r="I13" s="4">
        <v>0.0039</v>
      </c>
    </row>
    <row r="14" ht="12.75">
      <c r="A14" t="s">
        <v>486</v>
      </c>
    </row>
    <row r="15" spans="1:9" ht="12.75">
      <c r="A15" t="s">
        <v>487</v>
      </c>
      <c r="C15">
        <v>1109305</v>
      </c>
      <c r="D15" t="s">
        <v>17</v>
      </c>
      <c r="E15" s="3">
        <v>21498</v>
      </c>
      <c r="F15">
        <v>329</v>
      </c>
      <c r="G15">
        <v>70.73</v>
      </c>
      <c r="I15" s="2">
        <v>0.0003</v>
      </c>
    </row>
    <row r="16" spans="1:9" ht="12.75">
      <c r="A16" s="1" t="s">
        <v>488</v>
      </c>
      <c r="E16" s="5">
        <v>21498</v>
      </c>
      <c r="G16" s="1">
        <v>70.73</v>
      </c>
      <c r="I16" s="4">
        <v>0.0003</v>
      </c>
    </row>
    <row r="17" spans="1:9" ht="12.75">
      <c r="A17" s="1" t="s">
        <v>489</v>
      </c>
      <c r="E17" s="5">
        <v>44976</v>
      </c>
      <c r="G17" s="1">
        <v>878.61</v>
      </c>
      <c r="H17" s="4">
        <v>0.0001</v>
      </c>
      <c r="I17" s="4">
        <v>0.0043</v>
      </c>
    </row>
    <row r="18" ht="12.75">
      <c r="A18" t="s">
        <v>490</v>
      </c>
    </row>
    <row r="19" ht="12.75">
      <c r="A19" s="1" t="s">
        <v>491</v>
      </c>
    </row>
    <row r="20" ht="12.75">
      <c r="A20" t="s">
        <v>492</v>
      </c>
    </row>
    <row r="21" ht="12.75">
      <c r="A21" s="1" t="s">
        <v>493</v>
      </c>
    </row>
    <row r="22" ht="12.75">
      <c r="A22" t="s">
        <v>494</v>
      </c>
    </row>
    <row r="23" ht="12.75">
      <c r="A23" s="1" t="s">
        <v>495</v>
      </c>
    </row>
    <row r="24" ht="12.75">
      <c r="A24" t="s">
        <v>496</v>
      </c>
    </row>
    <row r="25" ht="12.75">
      <c r="A25" s="1" t="s">
        <v>497</v>
      </c>
    </row>
    <row r="26" ht="12.75">
      <c r="A26" t="s">
        <v>498</v>
      </c>
    </row>
    <row r="27" ht="12.75">
      <c r="A27" s="1" t="s">
        <v>499</v>
      </c>
    </row>
    <row r="28" spans="1:9" ht="12.75">
      <c r="A28" s="1" t="s">
        <v>53</v>
      </c>
      <c r="E28" s="5">
        <v>44976</v>
      </c>
      <c r="G28" s="1">
        <v>878.61</v>
      </c>
      <c r="H28" s="4">
        <v>0.0001</v>
      </c>
      <c r="I28" s="4">
        <v>0.0043</v>
      </c>
    </row>
    <row r="29" ht="12.75">
      <c r="A29" t="s">
        <v>54</v>
      </c>
    </row>
    <row r="30" ht="12.75">
      <c r="A30" t="s">
        <v>500</v>
      </c>
    </row>
    <row r="31" ht="12.75">
      <c r="A31" t="s">
        <v>501</v>
      </c>
    </row>
    <row r="32" spans="1:9" ht="12.75">
      <c r="A32" t="s">
        <v>502</v>
      </c>
      <c r="C32" t="s">
        <v>503</v>
      </c>
      <c r="D32" t="s">
        <v>21</v>
      </c>
      <c r="E32" s="3">
        <v>2000</v>
      </c>
      <c r="F32" s="3">
        <v>33178.254</v>
      </c>
      <c r="G32">
        <v>663.57</v>
      </c>
      <c r="I32" s="2">
        <v>0.0032</v>
      </c>
    </row>
    <row r="33" spans="1:9" ht="12.75">
      <c r="A33" s="1" t="s">
        <v>504</v>
      </c>
      <c r="E33" s="5">
        <v>2000</v>
      </c>
      <c r="G33" s="1">
        <v>663.57</v>
      </c>
      <c r="I33" s="4">
        <v>0.0032</v>
      </c>
    </row>
    <row r="34" ht="12.75">
      <c r="A34" t="s">
        <v>505</v>
      </c>
    </row>
    <row r="35" spans="1:9" ht="12.75">
      <c r="A35" t="s">
        <v>506</v>
      </c>
      <c r="C35" t="s">
        <v>507</v>
      </c>
      <c r="D35" t="s">
        <v>21</v>
      </c>
      <c r="E35" s="3">
        <v>3039</v>
      </c>
      <c r="F35" s="3">
        <v>10310.889</v>
      </c>
      <c r="G35">
        <v>313.35</v>
      </c>
      <c r="I35" s="2">
        <v>0.0015</v>
      </c>
    </row>
    <row r="36" spans="1:9" ht="12.75">
      <c r="A36" s="1" t="s">
        <v>508</v>
      </c>
      <c r="E36" s="5">
        <v>3039</v>
      </c>
      <c r="G36" s="1">
        <v>313.35</v>
      </c>
      <c r="I36" s="4">
        <v>0.0015</v>
      </c>
    </row>
    <row r="37" ht="12.75">
      <c r="A37" t="s">
        <v>509</v>
      </c>
    </row>
    <row r="38" spans="1:9" ht="12.75">
      <c r="A38" t="s">
        <v>510</v>
      </c>
      <c r="C38" t="s">
        <v>511</v>
      </c>
      <c r="D38" t="s">
        <v>21</v>
      </c>
      <c r="E38" s="3">
        <v>3000</v>
      </c>
      <c r="F38" s="3">
        <v>14257.322</v>
      </c>
      <c r="G38">
        <v>427.72</v>
      </c>
      <c r="I38" s="2">
        <v>0.0021</v>
      </c>
    </row>
    <row r="39" spans="1:9" ht="12.75">
      <c r="A39" s="1" t="s">
        <v>512</v>
      </c>
      <c r="E39" s="5">
        <v>3000</v>
      </c>
      <c r="G39" s="1">
        <v>427.72</v>
      </c>
      <c r="I39" s="4">
        <v>0.0021</v>
      </c>
    </row>
    <row r="40" ht="12.75">
      <c r="A40" t="s">
        <v>513</v>
      </c>
    </row>
    <row r="41" spans="1:9" ht="12.75">
      <c r="A41" t="s">
        <v>514</v>
      </c>
      <c r="C41" t="s">
        <v>515</v>
      </c>
      <c r="D41" t="s">
        <v>21</v>
      </c>
      <c r="E41" s="3">
        <v>12000</v>
      </c>
      <c r="F41" s="3">
        <v>3695.617</v>
      </c>
      <c r="G41">
        <v>443.47</v>
      </c>
      <c r="I41" s="2">
        <v>0.0021</v>
      </c>
    </row>
    <row r="42" spans="1:9" ht="12.75">
      <c r="A42" s="1" t="s">
        <v>516</v>
      </c>
      <c r="E42" s="5">
        <v>12000</v>
      </c>
      <c r="G42" s="1">
        <v>443.47</v>
      </c>
      <c r="I42" s="4">
        <v>0.0021</v>
      </c>
    </row>
    <row r="43" ht="12.75">
      <c r="A43" t="s">
        <v>517</v>
      </c>
    </row>
    <row r="44" spans="1:9" ht="12.75">
      <c r="A44" t="s">
        <v>518</v>
      </c>
      <c r="C44" t="s">
        <v>519</v>
      </c>
      <c r="D44" t="s">
        <v>21</v>
      </c>
      <c r="E44" s="3">
        <v>8753</v>
      </c>
      <c r="F44" s="3">
        <v>36035.205</v>
      </c>
      <c r="G44" s="3">
        <v>3154.16</v>
      </c>
      <c r="I44" s="2">
        <v>0.0153</v>
      </c>
    </row>
    <row r="45" spans="1:9" ht="12.75">
      <c r="A45" s="1" t="s">
        <v>520</v>
      </c>
      <c r="E45" s="5">
        <v>8753</v>
      </c>
      <c r="G45" s="5">
        <v>3154.16</v>
      </c>
      <c r="I45" s="4">
        <v>0.0153</v>
      </c>
    </row>
    <row r="46" ht="12.75">
      <c r="A46" t="s">
        <v>521</v>
      </c>
    </row>
    <row r="47" spans="1:9" ht="12.75">
      <c r="A47" t="s">
        <v>522</v>
      </c>
      <c r="C47" t="s">
        <v>523</v>
      </c>
      <c r="D47" t="s">
        <v>23</v>
      </c>
      <c r="E47" s="3">
        <v>13500</v>
      </c>
      <c r="F47" s="3">
        <v>13537.6316</v>
      </c>
      <c r="G47" s="3">
        <v>1827.58</v>
      </c>
      <c r="H47" s="2">
        <v>0.0001</v>
      </c>
      <c r="I47" s="2">
        <v>0.0089</v>
      </c>
    </row>
    <row r="48" spans="1:9" ht="12.75">
      <c r="A48" s="1" t="s">
        <v>524</v>
      </c>
      <c r="E48" s="5">
        <v>13500</v>
      </c>
      <c r="G48" s="5">
        <v>1827.58</v>
      </c>
      <c r="H48" s="4">
        <v>0.0001</v>
      </c>
      <c r="I48" s="4">
        <v>0.0089</v>
      </c>
    </row>
    <row r="49" ht="12.75">
      <c r="A49" t="s">
        <v>525</v>
      </c>
    </row>
    <row r="50" spans="1:6" ht="12.75">
      <c r="A50" t="s">
        <v>526</v>
      </c>
      <c r="C50" t="s">
        <v>527</v>
      </c>
      <c r="D50" t="s">
        <v>23</v>
      </c>
      <c r="F50" s="3">
        <v>11738.8866</v>
      </c>
    </row>
    <row r="51" ht="12.75">
      <c r="A51" s="1" t="s">
        <v>528</v>
      </c>
    </row>
    <row r="52" ht="12.75">
      <c r="A52" t="s">
        <v>529</v>
      </c>
    </row>
    <row r="53" spans="1:9" ht="12.75">
      <c r="A53" t="s">
        <v>530</v>
      </c>
      <c r="C53" t="s">
        <v>531</v>
      </c>
      <c r="D53" t="s">
        <v>21</v>
      </c>
      <c r="E53" s="3">
        <v>1500</v>
      </c>
      <c r="F53" s="3">
        <v>13634.201</v>
      </c>
      <c r="G53">
        <v>204.51</v>
      </c>
      <c r="I53" s="2">
        <v>0.001</v>
      </c>
    </row>
    <row r="54" spans="1:9" ht="12.75">
      <c r="A54" s="1" t="s">
        <v>532</v>
      </c>
      <c r="E54" s="5">
        <v>1500</v>
      </c>
      <c r="G54" s="1">
        <v>204.51</v>
      </c>
      <c r="I54" s="4">
        <v>0.001</v>
      </c>
    </row>
    <row r="55" ht="12.75">
      <c r="A55" t="s">
        <v>533</v>
      </c>
    </row>
    <row r="56" spans="1:9" ht="12.75">
      <c r="A56" t="s">
        <v>534</v>
      </c>
      <c r="C56" t="s">
        <v>535</v>
      </c>
      <c r="D56" t="s">
        <v>21</v>
      </c>
      <c r="E56" s="3">
        <v>6000</v>
      </c>
      <c r="F56" s="3">
        <v>12630.937</v>
      </c>
      <c r="G56">
        <v>757.86</v>
      </c>
      <c r="I56" s="2">
        <v>0.0037</v>
      </c>
    </row>
    <row r="57" spans="1:9" ht="12.75">
      <c r="A57" s="1" t="s">
        <v>536</v>
      </c>
      <c r="E57" s="5">
        <v>6000</v>
      </c>
      <c r="G57" s="1">
        <v>757.86</v>
      </c>
      <c r="I57" s="4">
        <v>0.0037</v>
      </c>
    </row>
    <row r="58" ht="12.75">
      <c r="A58" t="s">
        <v>537</v>
      </c>
    </row>
    <row r="59" spans="1:9" ht="12.75">
      <c r="A59" t="s">
        <v>538</v>
      </c>
      <c r="C59" t="s">
        <v>539</v>
      </c>
      <c r="D59" t="s">
        <v>21</v>
      </c>
      <c r="E59" s="3">
        <v>2160</v>
      </c>
      <c r="F59" s="3">
        <v>10930.091</v>
      </c>
      <c r="G59">
        <v>236.09</v>
      </c>
      <c r="I59" s="2">
        <v>0.0011</v>
      </c>
    </row>
    <row r="60" spans="1:9" ht="12.75">
      <c r="A60" s="1" t="s">
        <v>540</v>
      </c>
      <c r="E60" s="5">
        <v>2160</v>
      </c>
      <c r="G60" s="1">
        <v>236.09</v>
      </c>
      <c r="I60" s="4">
        <v>0.0011</v>
      </c>
    </row>
    <row r="61" ht="12.75">
      <c r="A61" t="s">
        <v>541</v>
      </c>
    </row>
    <row r="62" spans="1:9" ht="12.75">
      <c r="A62" t="s">
        <v>542</v>
      </c>
      <c r="C62" t="s">
        <v>543</v>
      </c>
      <c r="D62" t="s">
        <v>21</v>
      </c>
      <c r="E62" s="3">
        <v>1000</v>
      </c>
      <c r="F62" s="3">
        <v>20758.943</v>
      </c>
      <c r="G62">
        <v>207.59</v>
      </c>
      <c r="I62" s="2">
        <v>0.001</v>
      </c>
    </row>
    <row r="63" spans="1:9" ht="12.75">
      <c r="A63" s="1" t="s">
        <v>544</v>
      </c>
      <c r="E63" s="5">
        <v>1000</v>
      </c>
      <c r="G63" s="1">
        <v>207.59</v>
      </c>
      <c r="I63" s="4">
        <v>0.001</v>
      </c>
    </row>
    <row r="64" ht="12.75">
      <c r="A64" t="s">
        <v>545</v>
      </c>
    </row>
    <row r="65" spans="1:9" ht="12.75">
      <c r="A65" t="s">
        <v>546</v>
      </c>
      <c r="C65" t="s">
        <v>547</v>
      </c>
      <c r="D65" t="s">
        <v>21</v>
      </c>
      <c r="E65" s="3">
        <v>2088</v>
      </c>
      <c r="F65" s="3">
        <v>15037.203</v>
      </c>
      <c r="G65">
        <v>313.98</v>
      </c>
      <c r="I65" s="2">
        <v>0.0015</v>
      </c>
    </row>
    <row r="66" spans="1:9" ht="12.75">
      <c r="A66" s="1" t="s">
        <v>548</v>
      </c>
      <c r="E66" s="5">
        <v>2088</v>
      </c>
      <c r="G66" s="1">
        <v>313.98</v>
      </c>
      <c r="I66" s="4">
        <v>0.0015</v>
      </c>
    </row>
    <row r="67" ht="12.75">
      <c r="A67" t="s">
        <v>549</v>
      </c>
    </row>
    <row r="68" spans="1:9" ht="12.75">
      <c r="A68" t="s">
        <v>550</v>
      </c>
      <c r="C68" t="s">
        <v>551</v>
      </c>
      <c r="D68" t="s">
        <v>21</v>
      </c>
      <c r="E68" s="3">
        <v>1000</v>
      </c>
      <c r="F68" s="3">
        <v>13614.606</v>
      </c>
      <c r="G68">
        <v>136.15</v>
      </c>
      <c r="I68" s="2">
        <v>0.0007</v>
      </c>
    </row>
    <row r="69" spans="1:9" ht="12.75">
      <c r="A69" s="1" t="s">
        <v>552</v>
      </c>
      <c r="E69" s="5">
        <v>1000</v>
      </c>
      <c r="G69" s="1">
        <v>136.15</v>
      </c>
      <c r="I69" s="4">
        <v>0.0007</v>
      </c>
    </row>
    <row r="70" ht="12.75">
      <c r="A70" t="s">
        <v>553</v>
      </c>
    </row>
    <row r="71" spans="1:9" ht="12.75">
      <c r="A71" t="s">
        <v>554</v>
      </c>
      <c r="C71" t="s">
        <v>555</v>
      </c>
      <c r="D71" t="s">
        <v>21</v>
      </c>
      <c r="E71" s="3">
        <v>8803</v>
      </c>
      <c r="F71" s="3">
        <v>3950.352</v>
      </c>
      <c r="G71">
        <v>347.75</v>
      </c>
      <c r="H71" s="2">
        <v>0.0001</v>
      </c>
      <c r="I71" s="2">
        <v>0.0017</v>
      </c>
    </row>
    <row r="72" spans="1:9" ht="12.75">
      <c r="A72" s="1" t="s">
        <v>556</v>
      </c>
      <c r="E72" s="5">
        <v>8803</v>
      </c>
      <c r="G72" s="1">
        <v>347.75</v>
      </c>
      <c r="H72" s="4">
        <v>0.0001</v>
      </c>
      <c r="I72" s="4">
        <v>0.0017</v>
      </c>
    </row>
    <row r="73" ht="12.75">
      <c r="A73" t="s">
        <v>557</v>
      </c>
    </row>
    <row r="74" spans="1:9" ht="12.75">
      <c r="A74" t="s">
        <v>558</v>
      </c>
      <c r="C74" t="s">
        <v>559</v>
      </c>
      <c r="D74" t="s">
        <v>21</v>
      </c>
      <c r="E74" s="3">
        <v>1390</v>
      </c>
      <c r="F74" s="3">
        <v>6583.92</v>
      </c>
      <c r="G74">
        <v>91.52</v>
      </c>
      <c r="I74" s="2">
        <v>0.0004</v>
      </c>
    </row>
    <row r="75" spans="1:9" ht="12.75">
      <c r="A75" s="1" t="s">
        <v>560</v>
      </c>
      <c r="E75" s="5">
        <v>1390</v>
      </c>
      <c r="G75" s="1">
        <v>91.52</v>
      </c>
      <c r="I75" s="4">
        <v>0.0004</v>
      </c>
    </row>
    <row r="76" ht="12.75">
      <c r="A76" t="s">
        <v>561</v>
      </c>
    </row>
    <row r="77" spans="1:9" ht="12.75">
      <c r="A77" t="s">
        <v>562</v>
      </c>
      <c r="C77" t="s">
        <v>563</v>
      </c>
      <c r="D77" t="s">
        <v>21</v>
      </c>
      <c r="E77" s="3">
        <v>3086</v>
      </c>
      <c r="F77" s="3">
        <v>8606.124</v>
      </c>
      <c r="G77">
        <v>265.58</v>
      </c>
      <c r="H77" s="2">
        <v>0.0001</v>
      </c>
      <c r="I77" s="2">
        <v>0.0013</v>
      </c>
    </row>
    <row r="78" spans="1:9" ht="12.75">
      <c r="A78" s="1" t="s">
        <v>564</v>
      </c>
      <c r="E78" s="5">
        <v>3086</v>
      </c>
      <c r="G78" s="1">
        <v>265.58</v>
      </c>
      <c r="H78" s="4">
        <v>0.0001</v>
      </c>
      <c r="I78" s="4">
        <v>0.0013</v>
      </c>
    </row>
    <row r="79" ht="12.75">
      <c r="A79" t="s">
        <v>565</v>
      </c>
    </row>
    <row r="80" spans="1:9" ht="12.75">
      <c r="A80" t="s">
        <v>566</v>
      </c>
      <c r="C80" t="s">
        <v>567</v>
      </c>
      <c r="D80" t="s">
        <v>21</v>
      </c>
      <c r="E80" s="3">
        <v>10000</v>
      </c>
      <c r="F80" s="3">
        <v>12297.822</v>
      </c>
      <c r="G80" s="3">
        <v>1229.78</v>
      </c>
      <c r="H80" s="2">
        <v>0.0002</v>
      </c>
      <c r="I80" s="2">
        <v>0.006</v>
      </c>
    </row>
    <row r="81" spans="1:9" ht="12.75">
      <c r="A81" s="1" t="s">
        <v>568</v>
      </c>
      <c r="E81" s="5">
        <v>10000</v>
      </c>
      <c r="G81" s="5">
        <v>1229.78</v>
      </c>
      <c r="H81" s="4">
        <v>0.0002</v>
      </c>
      <c r="I81" s="4">
        <v>0.006</v>
      </c>
    </row>
    <row r="82" ht="12.75">
      <c r="A82" t="s">
        <v>569</v>
      </c>
    </row>
    <row r="83" spans="1:9" ht="12.75">
      <c r="A83" t="s">
        <v>570</v>
      </c>
      <c r="C83" t="s">
        <v>571</v>
      </c>
      <c r="D83" t="s">
        <v>21</v>
      </c>
      <c r="E83" s="3">
        <v>1223</v>
      </c>
      <c r="F83" s="3">
        <v>14504.219</v>
      </c>
      <c r="G83">
        <v>177.39</v>
      </c>
      <c r="H83" s="2">
        <v>0.0001</v>
      </c>
      <c r="I83" s="2">
        <v>0.0009</v>
      </c>
    </row>
    <row r="84" spans="1:9" ht="12.75">
      <c r="A84" s="1" t="s">
        <v>572</v>
      </c>
      <c r="E84" s="5">
        <v>1223</v>
      </c>
      <c r="G84" s="1">
        <v>177.39</v>
      </c>
      <c r="H84" s="4">
        <v>0.0001</v>
      </c>
      <c r="I84" s="4">
        <v>0.0009</v>
      </c>
    </row>
    <row r="85" ht="12.75">
      <c r="A85" t="s">
        <v>573</v>
      </c>
    </row>
    <row r="86" spans="1:9" ht="12.75">
      <c r="A86" t="s">
        <v>574</v>
      </c>
      <c r="C86" t="s">
        <v>575</v>
      </c>
      <c r="D86" t="s">
        <v>21</v>
      </c>
      <c r="E86" s="3">
        <v>1905</v>
      </c>
      <c r="F86" s="3">
        <v>18391.867</v>
      </c>
      <c r="G86">
        <v>350.37</v>
      </c>
      <c r="H86" s="2">
        <v>0.0003</v>
      </c>
      <c r="I86" s="2">
        <v>0.0017</v>
      </c>
    </row>
    <row r="87" spans="1:9" ht="12.75">
      <c r="A87" s="1" t="s">
        <v>576</v>
      </c>
      <c r="E87" s="5">
        <v>1905</v>
      </c>
      <c r="G87" s="1">
        <v>350.37</v>
      </c>
      <c r="H87" s="4">
        <v>0.0003</v>
      </c>
      <c r="I87" s="4">
        <v>0.0017</v>
      </c>
    </row>
    <row r="88" spans="1:9" ht="12.75">
      <c r="A88" s="1" t="s">
        <v>577</v>
      </c>
      <c r="E88" s="5">
        <v>82447</v>
      </c>
      <c r="G88" s="5">
        <v>11148.4</v>
      </c>
      <c r="I88" s="4">
        <v>0.054</v>
      </c>
    </row>
    <row r="89" ht="12.75">
      <c r="A89" t="s">
        <v>578</v>
      </c>
    </row>
    <row r="90" ht="12.75">
      <c r="A90" s="1" t="s">
        <v>579</v>
      </c>
    </row>
    <row r="91" ht="12.75">
      <c r="A91" t="s">
        <v>496</v>
      </c>
    </row>
    <row r="92" ht="12.75">
      <c r="A92" s="1" t="s">
        <v>497</v>
      </c>
    </row>
    <row r="93" ht="12.75">
      <c r="A93" t="s">
        <v>498</v>
      </c>
    </row>
    <row r="94" ht="12.75">
      <c r="A94" s="1" t="s">
        <v>580</v>
      </c>
    </row>
    <row r="95" spans="1:9" ht="12.75">
      <c r="A95" s="1" t="s">
        <v>57</v>
      </c>
      <c r="E95" s="5">
        <v>82447</v>
      </c>
      <c r="G95" s="5">
        <v>11148.4</v>
      </c>
      <c r="I95" s="4">
        <v>0.054</v>
      </c>
    </row>
    <row r="96" spans="1:9" ht="12.75">
      <c r="A96" s="1" t="s">
        <v>581</v>
      </c>
      <c r="E96" s="5">
        <v>127423</v>
      </c>
      <c r="G96" s="5">
        <v>12027.01</v>
      </c>
      <c r="I96" s="4">
        <v>0.0583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3" max="3" width="14.00390625" style="0" bestFit="1" customWidth="1"/>
    <col min="4" max="4" width="28.281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360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113</v>
      </c>
      <c r="E7" s="1" t="s">
        <v>7</v>
      </c>
      <c r="F7" s="1" t="s">
        <v>62</v>
      </c>
      <c r="G7" s="1" t="s">
        <v>63</v>
      </c>
      <c r="H7" s="1" t="s">
        <v>10</v>
      </c>
      <c r="I7" s="1" t="s">
        <v>64</v>
      </c>
      <c r="J7" s="1" t="s">
        <v>11</v>
      </c>
    </row>
    <row r="8" spans="6:10" ht="12.75">
      <c r="F8" t="s">
        <v>67</v>
      </c>
      <c r="G8" t="s">
        <v>68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361</v>
      </c>
    </row>
    <row r="11" ht="12.75">
      <c r="A11" t="s">
        <v>362</v>
      </c>
    </row>
    <row r="12" spans="1:10" ht="12.75">
      <c r="A12" t="s">
        <v>363</v>
      </c>
      <c r="C12">
        <v>662577</v>
      </c>
      <c r="D12" t="s">
        <v>129</v>
      </c>
      <c r="E12" t="s">
        <v>17</v>
      </c>
      <c r="F12" s="3">
        <v>131933</v>
      </c>
      <c r="G12" s="3">
        <v>1046</v>
      </c>
      <c r="H12" s="3">
        <v>1380.02</v>
      </c>
      <c r="I12" s="2">
        <v>0.0001</v>
      </c>
      <c r="J12" s="2">
        <v>0.0067</v>
      </c>
    </row>
    <row r="13" spans="1:10" ht="12.75">
      <c r="A13" s="1" t="s">
        <v>364</v>
      </c>
      <c r="F13" s="5">
        <v>131933</v>
      </c>
      <c r="H13" s="5">
        <v>1380.02</v>
      </c>
      <c r="I13" s="4">
        <v>0.0001</v>
      </c>
      <c r="J13" s="4">
        <v>0.0067</v>
      </c>
    </row>
    <row r="14" ht="12.75">
      <c r="A14" t="s">
        <v>365</v>
      </c>
    </row>
    <row r="15" spans="1:10" ht="12.75">
      <c r="A15" t="s">
        <v>366</v>
      </c>
      <c r="C15">
        <v>604611</v>
      </c>
      <c r="D15" t="s">
        <v>129</v>
      </c>
      <c r="E15" t="s">
        <v>17</v>
      </c>
      <c r="F15" s="3">
        <v>114732</v>
      </c>
      <c r="G15" s="3">
        <v>1036</v>
      </c>
      <c r="H15" s="3">
        <v>1188.62</v>
      </c>
      <c r="I15" s="2">
        <v>0.0001</v>
      </c>
      <c r="J15" s="2">
        <v>0.0058</v>
      </c>
    </row>
    <row r="16" spans="1:10" ht="12.75">
      <c r="A16" s="1" t="s">
        <v>367</v>
      </c>
      <c r="F16" s="5">
        <v>114732</v>
      </c>
      <c r="H16" s="5">
        <v>1188.62</v>
      </c>
      <c r="I16" s="4">
        <v>0.0001</v>
      </c>
      <c r="J16" s="4">
        <v>0.0058</v>
      </c>
    </row>
    <row r="17" ht="12.75">
      <c r="A17" t="s">
        <v>127</v>
      </c>
    </row>
    <row r="18" spans="1:10" ht="12.75">
      <c r="A18" t="s">
        <v>368</v>
      </c>
      <c r="C18">
        <v>691212</v>
      </c>
      <c r="D18" t="s">
        <v>129</v>
      </c>
      <c r="E18" t="s">
        <v>17</v>
      </c>
      <c r="F18" s="3">
        <v>122860</v>
      </c>
      <c r="G18">
        <v>515</v>
      </c>
      <c r="H18">
        <v>632.73</v>
      </c>
      <c r="I18" s="2">
        <v>0.0001</v>
      </c>
      <c r="J18" s="2">
        <v>0.0031</v>
      </c>
    </row>
    <row r="19" spans="1:10" ht="12.75">
      <c r="A19" s="1" t="s">
        <v>136</v>
      </c>
      <c r="F19" s="5">
        <v>122860</v>
      </c>
      <c r="H19" s="1">
        <v>632.73</v>
      </c>
      <c r="I19" s="4">
        <v>0.0001</v>
      </c>
      <c r="J19" s="4">
        <v>0.0031</v>
      </c>
    </row>
    <row r="20" ht="12.75">
      <c r="A20" t="s">
        <v>137</v>
      </c>
    </row>
    <row r="21" spans="1:10" ht="12.75">
      <c r="A21" t="s">
        <v>369</v>
      </c>
      <c r="C21">
        <v>639013</v>
      </c>
      <c r="D21" t="s">
        <v>135</v>
      </c>
      <c r="E21" t="s">
        <v>17</v>
      </c>
      <c r="F21" s="3">
        <v>11154.83</v>
      </c>
      <c r="G21" s="3">
        <v>7155</v>
      </c>
      <c r="H21">
        <v>798.13</v>
      </c>
      <c r="I21" s="2">
        <v>0.0001</v>
      </c>
      <c r="J21" s="2">
        <v>0.0039</v>
      </c>
    </row>
    <row r="22" spans="1:10" ht="12.75">
      <c r="A22" s="1" t="s">
        <v>143</v>
      </c>
      <c r="F22" s="5">
        <v>11154.83</v>
      </c>
      <c r="H22" s="1">
        <v>798.13</v>
      </c>
      <c r="I22" s="4">
        <v>0.0001</v>
      </c>
      <c r="J22" s="4">
        <v>0.0039</v>
      </c>
    </row>
    <row r="23" ht="12.75">
      <c r="A23" t="s">
        <v>144</v>
      </c>
    </row>
    <row r="24" spans="1:10" ht="12.75">
      <c r="A24" t="s">
        <v>370</v>
      </c>
      <c r="C24">
        <v>695437</v>
      </c>
      <c r="D24" t="s">
        <v>129</v>
      </c>
      <c r="E24" t="s">
        <v>17</v>
      </c>
      <c r="F24" s="3">
        <v>16652</v>
      </c>
      <c r="G24" s="3">
        <v>2347</v>
      </c>
      <c r="H24">
        <v>390.82</v>
      </c>
      <c r="I24" s="2">
        <v>0.0001</v>
      </c>
      <c r="J24" s="2">
        <v>0.0019</v>
      </c>
    </row>
    <row r="25" spans="1:10" ht="12.75">
      <c r="A25" s="1" t="s">
        <v>149</v>
      </c>
      <c r="F25" s="5">
        <v>16652</v>
      </c>
      <c r="H25" s="1">
        <v>390.82</v>
      </c>
      <c r="I25" s="4">
        <v>0.0001</v>
      </c>
      <c r="J25" s="4">
        <v>0.0019</v>
      </c>
    </row>
    <row r="26" ht="12.75">
      <c r="A26" t="s">
        <v>174</v>
      </c>
    </row>
    <row r="27" spans="1:10" ht="12.75">
      <c r="A27" t="s">
        <v>371</v>
      </c>
      <c r="C27">
        <v>576017</v>
      </c>
      <c r="D27" t="s">
        <v>135</v>
      </c>
      <c r="E27" t="s">
        <v>17</v>
      </c>
      <c r="F27">
        <v>233.75</v>
      </c>
      <c r="G27" s="3">
        <v>211000</v>
      </c>
      <c r="H27">
        <v>493.21</v>
      </c>
      <c r="J27" s="2">
        <v>0.0024</v>
      </c>
    </row>
    <row r="28" spans="1:10" ht="12.75">
      <c r="A28" s="1" t="s">
        <v>178</v>
      </c>
      <c r="F28" s="1">
        <v>233.75</v>
      </c>
      <c r="H28" s="1">
        <v>493.21</v>
      </c>
      <c r="J28" s="4">
        <v>0.0024</v>
      </c>
    </row>
    <row r="29" ht="12.75">
      <c r="A29" t="s">
        <v>179</v>
      </c>
    </row>
    <row r="30" spans="1:10" ht="12.75">
      <c r="A30" t="s">
        <v>372</v>
      </c>
      <c r="C30">
        <v>746016</v>
      </c>
      <c r="D30" t="s">
        <v>181</v>
      </c>
      <c r="E30" t="s">
        <v>17</v>
      </c>
      <c r="F30" s="3">
        <v>9344.33</v>
      </c>
      <c r="G30" s="3">
        <v>4155</v>
      </c>
      <c r="H30">
        <v>388.26</v>
      </c>
      <c r="I30" s="2">
        <v>0.0001</v>
      </c>
      <c r="J30" s="2">
        <v>0.0019</v>
      </c>
    </row>
    <row r="31" spans="1:10" ht="12.75">
      <c r="A31" s="1" t="s">
        <v>182</v>
      </c>
      <c r="F31" s="5">
        <v>9344.33</v>
      </c>
      <c r="H31" s="1">
        <v>388.26</v>
      </c>
      <c r="I31" s="4">
        <v>0.0001</v>
      </c>
      <c r="J31" s="4">
        <v>0.0019</v>
      </c>
    </row>
    <row r="32" ht="12.75">
      <c r="A32" t="s">
        <v>373</v>
      </c>
    </row>
    <row r="33" spans="1:10" ht="12.75">
      <c r="A33" t="s">
        <v>374</v>
      </c>
      <c r="C33">
        <v>281014</v>
      </c>
      <c r="D33" t="s">
        <v>375</v>
      </c>
      <c r="E33" t="s">
        <v>17</v>
      </c>
      <c r="F33" s="3">
        <v>43298</v>
      </c>
      <c r="G33" s="3">
        <v>3901</v>
      </c>
      <c r="H33" s="3">
        <v>1689.05</v>
      </c>
      <c r="J33" s="2">
        <v>0.0082</v>
      </c>
    </row>
    <row r="34" spans="1:10" ht="12.75">
      <c r="A34" s="1" t="s">
        <v>376</v>
      </c>
      <c r="F34" s="5">
        <v>43298</v>
      </c>
      <c r="H34" s="5">
        <v>1689.05</v>
      </c>
      <c r="J34" s="4">
        <v>0.0082</v>
      </c>
    </row>
    <row r="35" ht="12.75">
      <c r="A35" t="s">
        <v>188</v>
      </c>
    </row>
    <row r="36" spans="1:10" ht="12.75">
      <c r="A36" t="s">
        <v>377</v>
      </c>
      <c r="C36">
        <v>126011</v>
      </c>
      <c r="D36" t="s">
        <v>170</v>
      </c>
      <c r="E36" t="s">
        <v>17</v>
      </c>
      <c r="F36" s="3">
        <v>24062.4</v>
      </c>
      <c r="G36" s="3">
        <v>2500</v>
      </c>
      <c r="H36">
        <v>601.56</v>
      </c>
      <c r="I36" s="2">
        <v>0.0002</v>
      </c>
      <c r="J36" s="2">
        <v>0.0029</v>
      </c>
    </row>
    <row r="37" spans="1:8" ht="12.75">
      <c r="A37" t="s">
        <v>378</v>
      </c>
      <c r="C37">
        <v>126011</v>
      </c>
      <c r="E37" t="s">
        <v>17</v>
      </c>
      <c r="H37">
        <v>5.97</v>
      </c>
    </row>
    <row r="38" spans="1:10" ht="12.75">
      <c r="A38" s="1" t="s">
        <v>190</v>
      </c>
      <c r="F38" s="5">
        <v>24062.4</v>
      </c>
      <c r="H38" s="1">
        <v>607.53</v>
      </c>
      <c r="I38" s="4">
        <v>0.0002</v>
      </c>
      <c r="J38" s="4">
        <v>0.0029</v>
      </c>
    </row>
    <row r="39" ht="12.75">
      <c r="A39" t="s">
        <v>191</v>
      </c>
    </row>
    <row r="40" spans="1:10" ht="12.75">
      <c r="A40" t="s">
        <v>379</v>
      </c>
      <c r="C40">
        <v>777037</v>
      </c>
      <c r="D40" t="s">
        <v>193</v>
      </c>
      <c r="E40" t="s">
        <v>17</v>
      </c>
      <c r="F40" s="3">
        <v>54504</v>
      </c>
      <c r="G40" s="3">
        <v>1452</v>
      </c>
      <c r="H40">
        <v>791.4</v>
      </c>
      <c r="I40" s="2">
        <v>0.0003</v>
      </c>
      <c r="J40" s="2">
        <v>0.0038</v>
      </c>
    </row>
    <row r="41" spans="1:10" ht="12.75">
      <c r="A41" s="1" t="s">
        <v>194</v>
      </c>
      <c r="F41" s="5">
        <v>54504</v>
      </c>
      <c r="H41" s="1">
        <v>791.4</v>
      </c>
      <c r="I41" s="4">
        <v>0.0003</v>
      </c>
      <c r="J41" s="4">
        <v>0.0038</v>
      </c>
    </row>
    <row r="42" ht="12.75">
      <c r="A42" t="s">
        <v>380</v>
      </c>
    </row>
    <row r="43" spans="1:10" ht="12.75">
      <c r="A43" t="s">
        <v>381</v>
      </c>
      <c r="C43">
        <v>629014</v>
      </c>
      <c r="D43" t="s">
        <v>375</v>
      </c>
      <c r="E43" t="s">
        <v>17</v>
      </c>
      <c r="F43" s="3">
        <v>10028</v>
      </c>
      <c r="G43" s="3">
        <v>19210</v>
      </c>
      <c r="H43" s="3">
        <v>1926.38</v>
      </c>
      <c r="J43" s="2">
        <v>0.0093</v>
      </c>
    </row>
    <row r="44" spans="1:10" ht="12.75">
      <c r="A44" s="1" t="s">
        <v>382</v>
      </c>
      <c r="F44" s="5">
        <v>10028</v>
      </c>
      <c r="H44" s="5">
        <v>1926.38</v>
      </c>
      <c r="J44" s="4">
        <v>0.0093</v>
      </c>
    </row>
    <row r="45" ht="12.75">
      <c r="A45" t="s">
        <v>383</v>
      </c>
    </row>
    <row r="46" spans="1:10" ht="12.75">
      <c r="A46" t="s">
        <v>384</v>
      </c>
      <c r="C46">
        <v>273011</v>
      </c>
      <c r="D46" t="s">
        <v>385</v>
      </c>
      <c r="E46" t="s">
        <v>17</v>
      </c>
      <c r="F46" s="3">
        <v>8775</v>
      </c>
      <c r="G46" s="3">
        <v>8950</v>
      </c>
      <c r="H46">
        <v>785.36</v>
      </c>
      <c r="I46" s="2">
        <v>0.0001</v>
      </c>
      <c r="J46" s="2">
        <v>0.0038</v>
      </c>
    </row>
    <row r="47" spans="1:10" ht="12.75">
      <c r="A47" s="1" t="s">
        <v>386</v>
      </c>
      <c r="F47" s="5">
        <v>8775</v>
      </c>
      <c r="H47" s="1">
        <v>785.36</v>
      </c>
      <c r="I47" s="4">
        <v>0.0001</v>
      </c>
      <c r="J47" s="4">
        <v>0.0038</v>
      </c>
    </row>
    <row r="48" ht="12.75">
      <c r="A48" t="s">
        <v>200</v>
      </c>
    </row>
    <row r="49" spans="1:10" ht="12.75">
      <c r="A49" t="s">
        <v>387</v>
      </c>
      <c r="C49">
        <v>2590248</v>
      </c>
      <c r="D49" t="s">
        <v>375</v>
      </c>
      <c r="E49" t="s">
        <v>17</v>
      </c>
      <c r="F49" s="3">
        <v>516534</v>
      </c>
      <c r="G49">
        <v>180</v>
      </c>
      <c r="H49">
        <v>929.76</v>
      </c>
      <c r="I49" s="2">
        <v>0.0003</v>
      </c>
      <c r="J49" s="2">
        <v>0.0045</v>
      </c>
    </row>
    <row r="50" spans="1:10" ht="12.75">
      <c r="A50" s="1" t="s">
        <v>204</v>
      </c>
      <c r="F50" s="5">
        <v>516534</v>
      </c>
      <c r="H50" s="1">
        <v>929.76</v>
      </c>
      <c r="I50" s="4">
        <v>0.0003</v>
      </c>
      <c r="J50" s="4">
        <v>0.0045</v>
      </c>
    </row>
    <row r="51" ht="12.75">
      <c r="A51" t="s">
        <v>205</v>
      </c>
    </row>
    <row r="52" spans="1:10" ht="12.75">
      <c r="A52" t="s">
        <v>388</v>
      </c>
      <c r="C52">
        <v>585018</v>
      </c>
      <c r="D52" t="s">
        <v>207</v>
      </c>
      <c r="E52" t="s">
        <v>17</v>
      </c>
      <c r="F52" s="3">
        <v>2812</v>
      </c>
      <c r="G52" s="3">
        <v>16000</v>
      </c>
      <c r="H52">
        <v>449.92</v>
      </c>
      <c r="I52" s="2">
        <v>0.0001</v>
      </c>
      <c r="J52" s="2">
        <v>0.0022</v>
      </c>
    </row>
    <row r="53" spans="1:10" ht="12.75">
      <c r="A53" s="1" t="s">
        <v>209</v>
      </c>
      <c r="F53" s="5">
        <v>2812</v>
      </c>
      <c r="H53" s="1">
        <v>449.92</v>
      </c>
      <c r="I53" s="4">
        <v>0.0001</v>
      </c>
      <c r="J53" s="4">
        <v>0.0022</v>
      </c>
    </row>
    <row r="54" ht="12.75">
      <c r="A54" t="s">
        <v>224</v>
      </c>
    </row>
    <row r="55" spans="1:10" ht="12.75">
      <c r="A55" t="s">
        <v>389</v>
      </c>
      <c r="C55">
        <v>1081819</v>
      </c>
      <c r="D55" t="s">
        <v>375</v>
      </c>
      <c r="E55" t="s">
        <v>17</v>
      </c>
      <c r="F55" s="3">
        <v>36731</v>
      </c>
      <c r="G55" s="3">
        <v>1950</v>
      </c>
      <c r="H55">
        <v>716.25</v>
      </c>
      <c r="I55" s="2">
        <v>0.0001</v>
      </c>
      <c r="J55" s="2">
        <v>0.0035</v>
      </c>
    </row>
    <row r="56" spans="1:10" ht="12.75">
      <c r="A56" s="1" t="s">
        <v>226</v>
      </c>
      <c r="F56" s="5">
        <v>36731</v>
      </c>
      <c r="H56" s="1">
        <v>716.25</v>
      </c>
      <c r="I56" s="4">
        <v>0.0001</v>
      </c>
      <c r="J56" s="4">
        <v>0.0035</v>
      </c>
    </row>
    <row r="57" ht="12.75">
      <c r="A57" t="s">
        <v>227</v>
      </c>
    </row>
    <row r="58" spans="1:10" ht="12.75">
      <c r="A58" t="s">
        <v>390</v>
      </c>
      <c r="C58">
        <v>230011</v>
      </c>
      <c r="D58" t="s">
        <v>185</v>
      </c>
      <c r="E58" t="s">
        <v>17</v>
      </c>
      <c r="F58" s="3">
        <v>149713.09</v>
      </c>
      <c r="G58">
        <v>726</v>
      </c>
      <c r="H58" s="3">
        <v>1086.92</v>
      </c>
      <c r="I58" s="2">
        <v>0.0001</v>
      </c>
      <c r="J58" s="2">
        <v>0.0053</v>
      </c>
    </row>
    <row r="59" spans="1:10" ht="12.75">
      <c r="A59" s="1" t="s">
        <v>231</v>
      </c>
      <c r="F59" s="5">
        <v>149713.09</v>
      </c>
      <c r="H59" s="5">
        <v>1086.92</v>
      </c>
      <c r="I59" s="4">
        <v>0.0001</v>
      </c>
      <c r="J59" s="4">
        <v>0.0053</v>
      </c>
    </row>
    <row r="60" ht="12.75">
      <c r="A60" t="s">
        <v>391</v>
      </c>
    </row>
    <row r="61" spans="1:10" ht="12.75">
      <c r="A61" t="s">
        <v>392</v>
      </c>
      <c r="C61">
        <v>304014</v>
      </c>
      <c r="D61" t="s">
        <v>181</v>
      </c>
      <c r="E61" t="s">
        <v>17</v>
      </c>
      <c r="F61" s="3">
        <v>4942</v>
      </c>
      <c r="G61" s="3">
        <v>4300</v>
      </c>
      <c r="H61">
        <v>212.51</v>
      </c>
      <c r="J61" s="2">
        <v>0.001</v>
      </c>
    </row>
    <row r="62" spans="1:10" ht="12.75">
      <c r="A62" s="1" t="s">
        <v>393</v>
      </c>
      <c r="F62" s="5">
        <v>4942</v>
      </c>
      <c r="H62" s="1">
        <v>212.51</v>
      </c>
      <c r="J62" s="4">
        <v>0.001</v>
      </c>
    </row>
    <row r="63" ht="12.75">
      <c r="A63" t="s">
        <v>394</v>
      </c>
    </row>
    <row r="64" spans="1:10" ht="12.75">
      <c r="A64" t="s">
        <v>395</v>
      </c>
      <c r="C64">
        <v>260018</v>
      </c>
      <c r="D64" t="s">
        <v>385</v>
      </c>
      <c r="E64" t="s">
        <v>17</v>
      </c>
      <c r="F64" s="3">
        <v>11454</v>
      </c>
      <c r="G64" s="3">
        <v>3204</v>
      </c>
      <c r="H64">
        <v>366.99</v>
      </c>
      <c r="I64" s="2">
        <v>0.0001</v>
      </c>
      <c r="J64" s="2">
        <v>0.0018</v>
      </c>
    </row>
    <row r="65" spans="1:10" ht="12.75">
      <c r="A65" s="1" t="s">
        <v>396</v>
      </c>
      <c r="F65" s="5">
        <v>11454</v>
      </c>
      <c r="H65" s="1">
        <v>366.99</v>
      </c>
      <c r="I65" s="4">
        <v>0.0001</v>
      </c>
      <c r="J65" s="4">
        <v>0.0018</v>
      </c>
    </row>
    <row r="66" ht="12.75">
      <c r="A66" t="s">
        <v>397</v>
      </c>
    </row>
    <row r="67" spans="1:10" ht="12.75">
      <c r="A67" t="s">
        <v>397</v>
      </c>
      <c r="C67">
        <v>1092428</v>
      </c>
      <c r="D67" t="s">
        <v>375</v>
      </c>
      <c r="E67" t="s">
        <v>17</v>
      </c>
      <c r="F67" s="3">
        <v>4990</v>
      </c>
      <c r="G67" s="3">
        <v>10850</v>
      </c>
      <c r="H67">
        <v>541.42</v>
      </c>
      <c r="I67" s="2">
        <v>0.0001</v>
      </c>
      <c r="J67" s="2">
        <v>0.0026</v>
      </c>
    </row>
    <row r="68" spans="1:10" ht="12.75">
      <c r="A68" s="1" t="s">
        <v>398</v>
      </c>
      <c r="F68" s="5">
        <v>4990</v>
      </c>
      <c r="H68" s="1">
        <v>541.42</v>
      </c>
      <c r="I68" s="4">
        <v>0.0001</v>
      </c>
      <c r="J68" s="4">
        <v>0.0026</v>
      </c>
    </row>
    <row r="69" ht="12.75">
      <c r="A69" t="s">
        <v>399</v>
      </c>
    </row>
    <row r="70" spans="1:10" ht="12.75">
      <c r="A70" t="s">
        <v>400</v>
      </c>
      <c r="C70">
        <v>1083484</v>
      </c>
      <c r="D70" t="s">
        <v>185</v>
      </c>
      <c r="E70" t="s">
        <v>17</v>
      </c>
      <c r="F70" s="3">
        <v>6967</v>
      </c>
      <c r="G70" s="3">
        <v>6706</v>
      </c>
      <c r="H70">
        <v>467.21</v>
      </c>
      <c r="J70" s="2">
        <v>0.0023</v>
      </c>
    </row>
    <row r="71" spans="1:10" ht="12.75">
      <c r="A71" t="s">
        <v>378</v>
      </c>
      <c r="C71">
        <v>1083484</v>
      </c>
      <c r="E71" t="s">
        <v>17</v>
      </c>
      <c r="H71">
        <v>10.73</v>
      </c>
      <c r="J71" s="2">
        <v>0.0001</v>
      </c>
    </row>
    <row r="72" spans="1:10" ht="12.75">
      <c r="A72" s="1" t="s">
        <v>401</v>
      </c>
      <c r="F72" s="5">
        <v>6967</v>
      </c>
      <c r="H72" s="1">
        <v>477.94</v>
      </c>
      <c r="J72" s="4">
        <v>0.0023</v>
      </c>
    </row>
    <row r="73" ht="12.75">
      <c r="A73" t="s">
        <v>238</v>
      </c>
    </row>
    <row r="74" spans="1:10" ht="12.75">
      <c r="A74" t="s">
        <v>402</v>
      </c>
      <c r="C74">
        <v>1100007</v>
      </c>
      <c r="D74" t="s">
        <v>135</v>
      </c>
      <c r="E74" t="s">
        <v>17</v>
      </c>
      <c r="F74" s="3">
        <v>1546</v>
      </c>
      <c r="G74" s="3">
        <v>52700</v>
      </c>
      <c r="H74">
        <v>814.74</v>
      </c>
      <c r="I74" s="2">
        <v>0.0002</v>
      </c>
      <c r="J74" s="2">
        <v>0.0039</v>
      </c>
    </row>
    <row r="75" spans="1:10" ht="12.75">
      <c r="A75" s="1" t="s">
        <v>241</v>
      </c>
      <c r="F75" s="5">
        <v>1546</v>
      </c>
      <c r="H75" s="1">
        <v>814.74</v>
      </c>
      <c r="I75" s="4">
        <v>0.0002</v>
      </c>
      <c r="J75" s="4">
        <v>0.0039</v>
      </c>
    </row>
    <row r="76" ht="12.75">
      <c r="A76" t="s">
        <v>403</v>
      </c>
    </row>
    <row r="77" spans="1:10" ht="12.75">
      <c r="A77" t="s">
        <v>404</v>
      </c>
      <c r="C77">
        <v>1081124</v>
      </c>
      <c r="D77" t="s">
        <v>385</v>
      </c>
      <c r="E77" t="s">
        <v>17</v>
      </c>
      <c r="F77" s="3">
        <v>4729</v>
      </c>
      <c r="G77" s="3">
        <v>23700</v>
      </c>
      <c r="H77" s="3">
        <v>1120.77</v>
      </c>
      <c r="I77" s="2">
        <v>0.0001</v>
      </c>
      <c r="J77" s="2">
        <v>0.0054</v>
      </c>
    </row>
    <row r="78" spans="1:10" ht="12.75">
      <c r="A78" s="1" t="s">
        <v>405</v>
      </c>
      <c r="F78" s="5">
        <v>4729</v>
      </c>
      <c r="H78" s="5">
        <v>1120.77</v>
      </c>
      <c r="I78" s="4">
        <v>0.0001</v>
      </c>
      <c r="J78" s="4">
        <v>0.0054</v>
      </c>
    </row>
    <row r="79" ht="12.75">
      <c r="A79" t="s">
        <v>406</v>
      </c>
    </row>
    <row r="80" spans="1:10" ht="12.75">
      <c r="A80" t="s">
        <v>407</v>
      </c>
      <c r="C80">
        <v>1081165</v>
      </c>
      <c r="D80" t="s">
        <v>207</v>
      </c>
      <c r="E80" t="s">
        <v>17</v>
      </c>
      <c r="F80" s="3">
        <v>88656</v>
      </c>
      <c r="G80">
        <v>562</v>
      </c>
      <c r="H80">
        <v>498.25</v>
      </c>
      <c r="I80" s="2">
        <v>0.0001</v>
      </c>
      <c r="J80" s="2">
        <v>0.0024</v>
      </c>
    </row>
    <row r="81" spans="1:10" ht="12.75">
      <c r="A81" s="1" t="s">
        <v>408</v>
      </c>
      <c r="F81" s="5">
        <v>88656</v>
      </c>
      <c r="H81" s="1">
        <v>498.25</v>
      </c>
      <c r="I81" s="4">
        <v>0.0001</v>
      </c>
      <c r="J81" s="4">
        <v>0.0024</v>
      </c>
    </row>
    <row r="82" ht="12.75">
      <c r="A82" t="s">
        <v>258</v>
      </c>
    </row>
    <row r="83" spans="1:10" ht="12.75">
      <c r="A83" t="s">
        <v>258</v>
      </c>
      <c r="C83">
        <v>1101534</v>
      </c>
      <c r="D83" t="s">
        <v>185</v>
      </c>
      <c r="E83" t="s">
        <v>17</v>
      </c>
      <c r="F83" s="3">
        <v>4712</v>
      </c>
      <c r="G83" s="3">
        <v>10500</v>
      </c>
      <c r="H83">
        <v>494.76</v>
      </c>
      <c r="J83" s="2">
        <v>0.0024</v>
      </c>
    </row>
    <row r="84" spans="1:10" ht="12.75">
      <c r="A84" s="1" t="s">
        <v>261</v>
      </c>
      <c r="F84" s="5">
        <v>4712</v>
      </c>
      <c r="H84" s="1">
        <v>494.76</v>
      </c>
      <c r="J84" s="4">
        <v>0.0024</v>
      </c>
    </row>
    <row r="85" spans="1:10" ht="12.75">
      <c r="A85" s="1" t="s">
        <v>409</v>
      </c>
      <c r="F85" s="5">
        <v>1381363.4</v>
      </c>
      <c r="H85" s="5">
        <v>18781.73</v>
      </c>
      <c r="I85" s="4">
        <v>0.0001</v>
      </c>
      <c r="J85" s="4">
        <v>0.091</v>
      </c>
    </row>
    <row r="86" ht="12.75">
      <c r="A86" t="s">
        <v>410</v>
      </c>
    </row>
    <row r="87" ht="12.75">
      <c r="A87" t="s">
        <v>411</v>
      </c>
    </row>
    <row r="88" spans="1:10" ht="12.75">
      <c r="A88" t="s">
        <v>412</v>
      </c>
      <c r="C88">
        <v>699017</v>
      </c>
      <c r="D88" t="s">
        <v>170</v>
      </c>
      <c r="E88" t="s">
        <v>17</v>
      </c>
      <c r="F88" s="3">
        <v>2073.72</v>
      </c>
      <c r="G88" s="3">
        <v>20550</v>
      </c>
      <c r="H88">
        <v>426.15</v>
      </c>
      <c r="I88" s="2">
        <v>0.0003</v>
      </c>
      <c r="J88" s="2">
        <v>0.0021</v>
      </c>
    </row>
    <row r="89" spans="1:10" ht="12.75">
      <c r="A89" s="1" t="s">
        <v>413</v>
      </c>
      <c r="F89" s="5">
        <v>2073.72</v>
      </c>
      <c r="H89" s="1">
        <v>426.15</v>
      </c>
      <c r="I89" s="4">
        <v>0.0003</v>
      </c>
      <c r="J89" s="4">
        <v>0.0021</v>
      </c>
    </row>
    <row r="90" ht="12.75">
      <c r="A90" t="s">
        <v>414</v>
      </c>
    </row>
    <row r="91" spans="1:10" ht="12.75">
      <c r="A91" t="s">
        <v>415</v>
      </c>
      <c r="C91">
        <v>510016</v>
      </c>
      <c r="D91" t="s">
        <v>185</v>
      </c>
      <c r="E91" t="s">
        <v>17</v>
      </c>
      <c r="F91" s="3">
        <v>11160</v>
      </c>
      <c r="G91" s="3">
        <v>3684</v>
      </c>
      <c r="H91">
        <v>411.13</v>
      </c>
      <c r="I91" s="2">
        <v>0.0002</v>
      </c>
      <c r="J91" s="2">
        <v>0.002</v>
      </c>
    </row>
    <row r="92" spans="1:10" ht="12.75">
      <c r="A92" s="1" t="s">
        <v>416</v>
      </c>
      <c r="F92" s="5">
        <v>11160</v>
      </c>
      <c r="H92" s="1">
        <v>411.13</v>
      </c>
      <c r="I92" s="4">
        <v>0.0002</v>
      </c>
      <c r="J92" s="4">
        <v>0.002</v>
      </c>
    </row>
    <row r="93" ht="12.75">
      <c r="A93" t="s">
        <v>417</v>
      </c>
    </row>
    <row r="94" spans="1:10" ht="12.75">
      <c r="A94" t="s">
        <v>418</v>
      </c>
      <c r="C94">
        <v>390013</v>
      </c>
      <c r="D94" t="s">
        <v>170</v>
      </c>
      <c r="E94" t="s">
        <v>17</v>
      </c>
      <c r="F94" s="3">
        <v>53862</v>
      </c>
      <c r="G94">
        <v>948</v>
      </c>
      <c r="H94">
        <v>510.61</v>
      </c>
      <c r="I94" s="2">
        <v>0.0005</v>
      </c>
      <c r="J94" s="2">
        <v>0.0025</v>
      </c>
    </row>
    <row r="95" spans="1:10" ht="12.75">
      <c r="A95" s="1" t="s">
        <v>419</v>
      </c>
      <c r="F95" s="5">
        <v>53862</v>
      </c>
      <c r="H95" s="1">
        <v>510.61</v>
      </c>
      <c r="I95" s="4">
        <v>0.0005</v>
      </c>
      <c r="J95" s="4">
        <v>0.0025</v>
      </c>
    </row>
    <row r="96" ht="12.75">
      <c r="A96" t="s">
        <v>195</v>
      </c>
    </row>
    <row r="97" spans="1:10" ht="12.75">
      <c r="A97" t="s">
        <v>420</v>
      </c>
      <c r="C97">
        <v>1084128</v>
      </c>
      <c r="D97" t="s">
        <v>135</v>
      </c>
      <c r="E97" t="s">
        <v>17</v>
      </c>
      <c r="F97">
        <v>775.37</v>
      </c>
      <c r="G97" s="3">
        <v>47720</v>
      </c>
      <c r="H97">
        <v>370.01</v>
      </c>
      <c r="I97" s="2">
        <v>0.0001</v>
      </c>
      <c r="J97" s="2">
        <v>0.0018</v>
      </c>
    </row>
    <row r="98" spans="1:8" ht="12.75">
      <c r="A98" t="s">
        <v>378</v>
      </c>
      <c r="C98">
        <v>1084128</v>
      </c>
      <c r="E98" t="s">
        <v>17</v>
      </c>
      <c r="H98">
        <v>4.92</v>
      </c>
    </row>
    <row r="99" spans="1:10" ht="12.75">
      <c r="A99" s="1" t="s">
        <v>199</v>
      </c>
      <c r="F99" s="1">
        <v>775.37</v>
      </c>
      <c r="H99" s="1">
        <v>374.93</v>
      </c>
      <c r="I99" s="4">
        <v>0.0001</v>
      </c>
      <c r="J99" s="4">
        <v>0.0018</v>
      </c>
    </row>
    <row r="100" ht="12.75">
      <c r="A100" t="s">
        <v>218</v>
      </c>
    </row>
    <row r="101" spans="1:10" ht="12.75">
      <c r="A101" t="s">
        <v>421</v>
      </c>
      <c r="C101">
        <v>608018</v>
      </c>
      <c r="D101" t="s">
        <v>422</v>
      </c>
      <c r="E101" t="s">
        <v>17</v>
      </c>
      <c r="F101" s="3">
        <v>40850</v>
      </c>
      <c r="G101" s="3">
        <v>1493</v>
      </c>
      <c r="H101">
        <v>609.89</v>
      </c>
      <c r="I101" s="2">
        <v>0.0002</v>
      </c>
      <c r="J101" s="2">
        <v>0.003</v>
      </c>
    </row>
    <row r="102" spans="1:10" ht="12.75">
      <c r="A102" s="1" t="s">
        <v>223</v>
      </c>
      <c r="F102" s="5">
        <v>40850</v>
      </c>
      <c r="H102" s="1">
        <v>609.89</v>
      </c>
      <c r="I102" s="4">
        <v>0.0002</v>
      </c>
      <c r="J102" s="4">
        <v>0.003</v>
      </c>
    </row>
    <row r="103" ht="12.75">
      <c r="A103" t="s">
        <v>423</v>
      </c>
    </row>
    <row r="104" spans="1:10" ht="12.75">
      <c r="A104" t="s">
        <v>424</v>
      </c>
      <c r="C104">
        <v>268011</v>
      </c>
      <c r="D104" t="s">
        <v>425</v>
      </c>
      <c r="E104" t="s">
        <v>17</v>
      </c>
      <c r="F104" s="3">
        <v>873312</v>
      </c>
      <c r="G104">
        <v>86.3</v>
      </c>
      <c r="H104">
        <v>753.67</v>
      </c>
      <c r="I104" s="2">
        <v>0.0002</v>
      </c>
      <c r="J104" s="2">
        <v>0.0037</v>
      </c>
    </row>
    <row r="105" spans="1:10" ht="12.75">
      <c r="A105" s="1" t="s">
        <v>426</v>
      </c>
      <c r="F105" s="5">
        <v>873312</v>
      </c>
      <c r="H105" s="1">
        <v>753.67</v>
      </c>
      <c r="I105" s="4">
        <v>0.0002</v>
      </c>
      <c r="J105" s="4">
        <v>0.0037</v>
      </c>
    </row>
    <row r="106" ht="12.75">
      <c r="A106" t="s">
        <v>427</v>
      </c>
    </row>
    <row r="107" spans="1:10" ht="12.75">
      <c r="A107" t="s">
        <v>428</v>
      </c>
      <c r="C107">
        <v>1081942</v>
      </c>
      <c r="D107" t="s">
        <v>170</v>
      </c>
      <c r="E107" t="s">
        <v>17</v>
      </c>
      <c r="F107" s="3">
        <v>111776</v>
      </c>
      <c r="G107">
        <v>606</v>
      </c>
      <c r="H107">
        <v>677.36</v>
      </c>
      <c r="I107" s="2">
        <v>0.0003</v>
      </c>
      <c r="J107" s="2">
        <v>0.0033</v>
      </c>
    </row>
    <row r="108" spans="1:10" ht="12.75">
      <c r="A108" s="1" t="s">
        <v>429</v>
      </c>
      <c r="F108" s="5">
        <v>111776</v>
      </c>
      <c r="H108" s="1">
        <v>677.36</v>
      </c>
      <c r="I108" s="4">
        <v>0.0003</v>
      </c>
      <c r="J108" s="4">
        <v>0.0033</v>
      </c>
    </row>
    <row r="109" ht="12.75">
      <c r="A109" t="s">
        <v>430</v>
      </c>
    </row>
    <row r="110" spans="1:10" ht="12.75">
      <c r="A110" t="s">
        <v>431</v>
      </c>
      <c r="C110">
        <v>1081082</v>
      </c>
      <c r="D110" t="s">
        <v>181</v>
      </c>
      <c r="E110" t="s">
        <v>17</v>
      </c>
      <c r="F110" s="3">
        <v>15572</v>
      </c>
      <c r="G110" s="3">
        <v>2898</v>
      </c>
      <c r="H110">
        <v>451.28</v>
      </c>
      <c r="I110" s="2">
        <v>0.0003</v>
      </c>
      <c r="J110" s="2">
        <v>0.0022</v>
      </c>
    </row>
    <row r="111" spans="1:10" ht="12.75">
      <c r="A111" s="1" t="s">
        <v>432</v>
      </c>
      <c r="F111" s="5">
        <v>15572</v>
      </c>
      <c r="H111" s="1">
        <v>451.28</v>
      </c>
      <c r="I111" s="4">
        <v>0.0003</v>
      </c>
      <c r="J111" s="4">
        <v>0.0022</v>
      </c>
    </row>
    <row r="112" ht="12.75">
      <c r="A112" t="s">
        <v>433</v>
      </c>
    </row>
    <row r="113" spans="1:10" ht="12.75">
      <c r="A113" t="s">
        <v>434</v>
      </c>
      <c r="C113">
        <v>224014</v>
      </c>
      <c r="D113" t="s">
        <v>207</v>
      </c>
      <c r="E113" t="s">
        <v>17</v>
      </c>
      <c r="F113" s="3">
        <v>8887</v>
      </c>
      <c r="G113" s="3">
        <v>6000</v>
      </c>
      <c r="H113">
        <v>533.22</v>
      </c>
      <c r="I113" s="2">
        <v>0.0002</v>
      </c>
      <c r="J113" s="2">
        <v>0.0026</v>
      </c>
    </row>
    <row r="114" spans="1:10" ht="12.75">
      <c r="A114" s="1" t="s">
        <v>435</v>
      </c>
      <c r="F114" s="5">
        <v>8887</v>
      </c>
      <c r="H114" s="1">
        <v>533.22</v>
      </c>
      <c r="I114" s="4">
        <v>0.0002</v>
      </c>
      <c r="J114" s="4">
        <v>0.0026</v>
      </c>
    </row>
    <row r="115" ht="12.75">
      <c r="A115" t="s">
        <v>436</v>
      </c>
    </row>
    <row r="116" spans="1:7" ht="12.75">
      <c r="A116" t="s">
        <v>437</v>
      </c>
      <c r="C116">
        <v>1081603</v>
      </c>
      <c r="D116" t="s">
        <v>375</v>
      </c>
      <c r="E116" t="s">
        <v>17</v>
      </c>
      <c r="G116" s="3">
        <v>6233</v>
      </c>
    </row>
    <row r="117" ht="12.75">
      <c r="A117" s="1" t="s">
        <v>438</v>
      </c>
    </row>
    <row r="118" ht="12.75">
      <c r="A118" t="s">
        <v>439</v>
      </c>
    </row>
    <row r="119" spans="1:10" ht="12.75">
      <c r="A119" t="s">
        <v>440</v>
      </c>
      <c r="C119">
        <v>1087949</v>
      </c>
      <c r="D119" t="s">
        <v>135</v>
      </c>
      <c r="E119" t="s">
        <v>17</v>
      </c>
      <c r="F119" s="3">
        <v>20737</v>
      </c>
      <c r="G119" s="3">
        <v>2250</v>
      </c>
      <c r="H119">
        <v>466.58</v>
      </c>
      <c r="I119" s="2">
        <v>0.0002</v>
      </c>
      <c r="J119" s="2">
        <v>0.0023</v>
      </c>
    </row>
    <row r="120" spans="1:10" ht="12.75">
      <c r="A120" s="1" t="s">
        <v>441</v>
      </c>
      <c r="F120" s="5">
        <v>20737</v>
      </c>
      <c r="H120" s="1">
        <v>466.58</v>
      </c>
      <c r="I120" s="4">
        <v>0.0002</v>
      </c>
      <c r="J120" s="4">
        <v>0.0023</v>
      </c>
    </row>
    <row r="121" ht="12.75">
      <c r="A121" t="s">
        <v>442</v>
      </c>
    </row>
    <row r="122" spans="1:10" ht="12.75">
      <c r="A122" t="s">
        <v>443</v>
      </c>
      <c r="C122">
        <v>566018</v>
      </c>
      <c r="D122" t="s">
        <v>207</v>
      </c>
      <c r="E122" t="s">
        <v>17</v>
      </c>
      <c r="F122" s="3">
        <v>10586</v>
      </c>
      <c r="G122" s="3">
        <v>3535</v>
      </c>
      <c r="H122">
        <v>374.22</v>
      </c>
      <c r="I122" s="2">
        <v>0.0002</v>
      </c>
      <c r="J122" s="2">
        <v>0.0018</v>
      </c>
    </row>
    <row r="123" spans="1:10" ht="12.75">
      <c r="A123" s="1" t="s">
        <v>444</v>
      </c>
      <c r="F123" s="5">
        <v>10586</v>
      </c>
      <c r="H123" s="1">
        <v>374.22</v>
      </c>
      <c r="I123" s="4">
        <v>0.0002</v>
      </c>
      <c r="J123" s="4">
        <v>0.0018</v>
      </c>
    </row>
    <row r="124" ht="12.75">
      <c r="A124" t="s">
        <v>445</v>
      </c>
    </row>
    <row r="125" spans="1:10" ht="12.75">
      <c r="A125" t="s">
        <v>446</v>
      </c>
      <c r="C125">
        <v>445015</v>
      </c>
      <c r="D125" t="s">
        <v>447</v>
      </c>
      <c r="E125" t="s">
        <v>17</v>
      </c>
      <c r="F125" s="3">
        <v>51365</v>
      </c>
      <c r="G125" s="3">
        <v>1090</v>
      </c>
      <c r="H125">
        <v>559.88</v>
      </c>
      <c r="I125" s="2">
        <v>0.0008</v>
      </c>
      <c r="J125" s="2">
        <v>0.0027</v>
      </c>
    </row>
    <row r="126" spans="1:10" ht="12.75">
      <c r="A126" s="1" t="s">
        <v>448</v>
      </c>
      <c r="F126" s="5">
        <v>51365</v>
      </c>
      <c r="H126" s="1">
        <v>559.88</v>
      </c>
      <c r="I126" s="4">
        <v>0.0008</v>
      </c>
      <c r="J126" s="4">
        <v>0.0027</v>
      </c>
    </row>
    <row r="127" ht="12.75">
      <c r="A127" t="s">
        <v>449</v>
      </c>
    </row>
    <row r="128" spans="1:10" ht="12.75">
      <c r="A128" t="s">
        <v>450</v>
      </c>
      <c r="C128">
        <v>1098920</v>
      </c>
      <c r="D128" t="s">
        <v>170</v>
      </c>
      <c r="E128" t="s">
        <v>17</v>
      </c>
      <c r="F128" s="3">
        <v>51122</v>
      </c>
      <c r="G128">
        <v>600</v>
      </c>
      <c r="H128">
        <v>306.73</v>
      </c>
      <c r="I128" s="2">
        <v>0.0008</v>
      </c>
      <c r="J128" s="2">
        <v>0.0015</v>
      </c>
    </row>
    <row r="129" spans="1:10" ht="12.75">
      <c r="A129" s="1" t="s">
        <v>451</v>
      </c>
      <c r="F129" s="5">
        <v>51122</v>
      </c>
      <c r="H129" s="1">
        <v>306.73</v>
      </c>
      <c r="I129" s="4">
        <v>0.0008</v>
      </c>
      <c r="J129" s="4">
        <v>0.0015</v>
      </c>
    </row>
    <row r="130" spans="1:10" ht="12.75">
      <c r="A130" s="1" t="s">
        <v>452</v>
      </c>
      <c r="F130" s="5">
        <v>1252078.09</v>
      </c>
      <c r="H130" s="5">
        <v>6455.65</v>
      </c>
      <c r="I130" s="4">
        <v>0.0003</v>
      </c>
      <c r="J130" s="4">
        <v>0.0313</v>
      </c>
    </row>
    <row r="131" ht="12.75">
      <c r="A131" t="s">
        <v>453</v>
      </c>
    </row>
    <row r="132" ht="12.75">
      <c r="A132" t="s">
        <v>454</v>
      </c>
    </row>
    <row r="133" spans="1:7" ht="12.75">
      <c r="A133" t="s">
        <v>455</v>
      </c>
      <c r="C133">
        <v>1093293</v>
      </c>
      <c r="D133" t="s">
        <v>170</v>
      </c>
      <c r="E133" t="s">
        <v>17</v>
      </c>
      <c r="G133">
        <v>486</v>
      </c>
    </row>
    <row r="134" ht="12.75">
      <c r="A134" s="1" t="s">
        <v>456</v>
      </c>
    </row>
    <row r="135" ht="12.75">
      <c r="A135" t="s">
        <v>457</v>
      </c>
    </row>
    <row r="136" spans="1:7" ht="12.75">
      <c r="A136" t="s">
        <v>458</v>
      </c>
      <c r="C136">
        <v>1097948</v>
      </c>
      <c r="D136" t="s">
        <v>170</v>
      </c>
      <c r="E136" t="s">
        <v>17</v>
      </c>
      <c r="G136" s="3">
        <v>4800</v>
      </c>
    </row>
    <row r="137" ht="12.75">
      <c r="A137" s="1" t="s">
        <v>459</v>
      </c>
    </row>
    <row r="138" ht="12.75">
      <c r="A138" t="s">
        <v>460</v>
      </c>
    </row>
    <row r="139" spans="1:10" ht="12.75">
      <c r="A139" t="s">
        <v>461</v>
      </c>
      <c r="C139">
        <v>1109644</v>
      </c>
      <c r="D139" t="s">
        <v>170</v>
      </c>
      <c r="E139" t="s">
        <v>17</v>
      </c>
      <c r="F139" s="3">
        <v>39000</v>
      </c>
      <c r="G139">
        <v>402.1</v>
      </c>
      <c r="H139">
        <v>156.82</v>
      </c>
      <c r="I139" s="2">
        <v>0.003</v>
      </c>
      <c r="J139" s="2">
        <v>0.0008</v>
      </c>
    </row>
    <row r="140" spans="1:10" ht="12.75">
      <c r="A140" s="1" t="s">
        <v>462</v>
      </c>
      <c r="F140" s="5">
        <v>39000</v>
      </c>
      <c r="H140" s="1">
        <v>156.82</v>
      </c>
      <c r="I140" s="4">
        <v>0.003</v>
      </c>
      <c r="J140" s="4">
        <v>0.0008</v>
      </c>
    </row>
    <row r="141" spans="1:10" ht="12.75">
      <c r="A141" s="1" t="s">
        <v>463</v>
      </c>
      <c r="F141" s="5">
        <v>39000</v>
      </c>
      <c r="H141" s="1">
        <v>156.82</v>
      </c>
      <c r="I141" s="4">
        <v>0.0002</v>
      </c>
      <c r="J141" s="4">
        <v>0.0008</v>
      </c>
    </row>
    <row r="142" ht="12.75">
      <c r="A142" t="s">
        <v>464</v>
      </c>
    </row>
    <row r="143" ht="12.75">
      <c r="A143" s="1" t="s">
        <v>465</v>
      </c>
    </row>
    <row r="144" spans="1:10" ht="12.75">
      <c r="A144" s="1" t="s">
        <v>53</v>
      </c>
      <c r="F144" s="5">
        <v>2672441.49</v>
      </c>
      <c r="H144" s="5">
        <v>25394.2</v>
      </c>
      <c r="I144" s="4">
        <v>0.0001</v>
      </c>
      <c r="J144" s="4">
        <v>0.1231</v>
      </c>
    </row>
    <row r="145" ht="12.75">
      <c r="A145" t="s">
        <v>54</v>
      </c>
    </row>
    <row r="146" ht="12.75">
      <c r="A146" t="s">
        <v>120</v>
      </c>
    </row>
    <row r="147" ht="12.75">
      <c r="A147" t="s">
        <v>466</v>
      </c>
    </row>
    <row r="148" spans="1:10" ht="12.75">
      <c r="A148" t="s">
        <v>467</v>
      </c>
      <c r="C148" t="s">
        <v>468</v>
      </c>
      <c r="D148" t="s">
        <v>469</v>
      </c>
      <c r="E148" t="s">
        <v>21</v>
      </c>
      <c r="F148" s="3">
        <v>3686</v>
      </c>
      <c r="G148" s="3">
        <v>19336.346</v>
      </c>
      <c r="H148">
        <v>712.74</v>
      </c>
      <c r="J148" s="2">
        <v>0.0035</v>
      </c>
    </row>
    <row r="149" spans="1:10" ht="12.75">
      <c r="A149" s="1" t="s">
        <v>470</v>
      </c>
      <c r="F149" s="5">
        <v>3686</v>
      </c>
      <c r="H149" s="1">
        <v>712.74</v>
      </c>
      <c r="J149" s="4">
        <v>0.0035</v>
      </c>
    </row>
    <row r="150" ht="12.75">
      <c r="A150" t="s">
        <v>471</v>
      </c>
    </row>
    <row r="151" spans="1:8" ht="12.75">
      <c r="A151" t="s">
        <v>472</v>
      </c>
      <c r="C151" t="s">
        <v>473</v>
      </c>
      <c r="D151" t="s">
        <v>474</v>
      </c>
      <c r="E151" t="s">
        <v>21</v>
      </c>
      <c r="F151">
        <v>491</v>
      </c>
      <c r="G151">
        <v>180.274</v>
      </c>
      <c r="H151">
        <v>0.89</v>
      </c>
    </row>
    <row r="152" spans="1:8" ht="12.75">
      <c r="A152" s="1" t="s">
        <v>475</v>
      </c>
      <c r="F152" s="1">
        <v>491</v>
      </c>
      <c r="H152" s="1">
        <v>0.89</v>
      </c>
    </row>
    <row r="153" spans="1:10" ht="12.75">
      <c r="A153" s="1" t="s">
        <v>121</v>
      </c>
      <c r="F153" s="5">
        <v>4177</v>
      </c>
      <c r="H153" s="1">
        <v>713.62</v>
      </c>
      <c r="J153" s="4">
        <v>0.0035</v>
      </c>
    </row>
    <row r="154" ht="12.75">
      <c r="A154" t="s">
        <v>122</v>
      </c>
    </row>
    <row r="155" ht="12.75">
      <c r="A155" t="s">
        <v>476</v>
      </c>
    </row>
    <row r="156" spans="1:10" ht="12.75">
      <c r="A156" t="s">
        <v>477</v>
      </c>
      <c r="C156" t="s">
        <v>478</v>
      </c>
      <c r="D156" t="s">
        <v>321</v>
      </c>
      <c r="E156" t="s">
        <v>21</v>
      </c>
      <c r="F156" s="3">
        <v>2105</v>
      </c>
      <c r="G156" s="3">
        <v>4604.825</v>
      </c>
      <c r="H156">
        <v>96.93</v>
      </c>
      <c r="J156" s="2">
        <v>0.0005</v>
      </c>
    </row>
    <row r="157" spans="1:10" ht="12.75">
      <c r="A157" s="1" t="s">
        <v>479</v>
      </c>
      <c r="F157" s="5">
        <v>2105</v>
      </c>
      <c r="H157" s="1">
        <v>96.93</v>
      </c>
      <c r="J157" s="4">
        <v>0.0005</v>
      </c>
    </row>
    <row r="158" spans="1:10" ht="12.75">
      <c r="A158" s="1" t="s">
        <v>123</v>
      </c>
      <c r="F158" s="5">
        <v>2105</v>
      </c>
      <c r="H158" s="1">
        <v>96.93</v>
      </c>
      <c r="J158" s="4">
        <v>0.0005</v>
      </c>
    </row>
    <row r="159" spans="1:10" ht="12.75">
      <c r="A159" s="1" t="s">
        <v>57</v>
      </c>
      <c r="F159" s="5">
        <v>6282</v>
      </c>
      <c r="H159" s="1">
        <v>810.55</v>
      </c>
      <c r="J159" s="4">
        <v>0.0039</v>
      </c>
    </row>
    <row r="160" spans="1:10" ht="12.75">
      <c r="A160" s="1" t="s">
        <v>480</v>
      </c>
      <c r="F160" s="5">
        <v>2678723.49</v>
      </c>
      <c r="H160" s="5">
        <v>26204.76</v>
      </c>
      <c r="I160" s="4">
        <v>0.0001</v>
      </c>
      <c r="J160" s="4">
        <v>0.127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0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3" max="3" width="24.8515625" style="0" bestFit="1" customWidth="1"/>
    <col min="4" max="4" width="14.71093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125</v>
      </c>
      <c r="C4" s="11"/>
    </row>
    <row r="5" spans="2:3" ht="12.75">
      <c r="B5" s="10"/>
      <c r="C5" s="11"/>
    </row>
    <row r="7" spans="3:16" ht="12.75">
      <c r="C7" s="1" t="s">
        <v>113</v>
      </c>
      <c r="D7" s="1" t="s">
        <v>4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10</v>
      </c>
      <c r="O7" s="1" t="s">
        <v>114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126</v>
      </c>
    </row>
    <row r="11" ht="12.75">
      <c r="A11" t="s">
        <v>127</v>
      </c>
    </row>
    <row r="12" spans="1:16" ht="12.75">
      <c r="A12" t="s">
        <v>128</v>
      </c>
      <c r="C12" t="s">
        <v>129</v>
      </c>
      <c r="D12">
        <v>6910079</v>
      </c>
      <c r="E12" t="s">
        <v>130</v>
      </c>
      <c r="F12" t="s">
        <v>44</v>
      </c>
      <c r="G12" t="s">
        <v>75</v>
      </c>
      <c r="H12">
        <v>1.8</v>
      </c>
      <c r="I12" t="s">
        <v>17</v>
      </c>
      <c r="J12" s="2">
        <v>0.046</v>
      </c>
      <c r="K12" s="2">
        <v>0.012</v>
      </c>
      <c r="L12" s="3">
        <v>78033.31</v>
      </c>
      <c r="M12">
        <v>146.17</v>
      </c>
      <c r="N12">
        <v>114.06</v>
      </c>
      <c r="O12" s="2">
        <v>0.0017</v>
      </c>
      <c r="P12" s="2">
        <v>0.0006</v>
      </c>
    </row>
    <row r="13" spans="1:16" ht="12.75">
      <c r="A13" t="s">
        <v>131</v>
      </c>
      <c r="C13" t="s">
        <v>129</v>
      </c>
      <c r="D13">
        <v>7480015</v>
      </c>
      <c r="E13" t="s">
        <v>130</v>
      </c>
      <c r="F13" t="s">
        <v>44</v>
      </c>
      <c r="G13" t="s">
        <v>132</v>
      </c>
      <c r="H13">
        <v>4.2</v>
      </c>
      <c r="I13" t="s">
        <v>17</v>
      </c>
      <c r="J13" s="2">
        <v>0.055</v>
      </c>
      <c r="K13" s="2">
        <v>0.0368</v>
      </c>
      <c r="L13" s="3">
        <v>733748.4</v>
      </c>
      <c r="M13">
        <v>122.59</v>
      </c>
      <c r="N13">
        <v>899.5</v>
      </c>
      <c r="O13" s="2">
        <v>0.001</v>
      </c>
      <c r="P13" s="2">
        <v>0.0044</v>
      </c>
    </row>
    <row r="14" spans="1:16" ht="12.75">
      <c r="A14" t="s">
        <v>133</v>
      </c>
      <c r="C14" t="s">
        <v>129</v>
      </c>
      <c r="D14">
        <v>7480023</v>
      </c>
      <c r="E14" t="s">
        <v>130</v>
      </c>
      <c r="F14" t="s">
        <v>44</v>
      </c>
      <c r="G14" s="6">
        <v>39754</v>
      </c>
      <c r="H14">
        <v>6.8</v>
      </c>
      <c r="I14" t="s">
        <v>17</v>
      </c>
      <c r="J14" s="2">
        <v>0.0525</v>
      </c>
      <c r="K14" s="2">
        <v>0.0478</v>
      </c>
      <c r="L14" s="3">
        <v>48138</v>
      </c>
      <c r="M14">
        <v>118.03</v>
      </c>
      <c r="N14">
        <v>56.82</v>
      </c>
      <c r="O14" s="2">
        <v>0.0001</v>
      </c>
      <c r="P14" s="2">
        <v>0.0003</v>
      </c>
    </row>
    <row r="15" spans="1:16" ht="12.75">
      <c r="A15" t="s">
        <v>134</v>
      </c>
      <c r="C15" t="s">
        <v>135</v>
      </c>
      <c r="D15">
        <v>7480072</v>
      </c>
      <c r="E15" t="s">
        <v>130</v>
      </c>
      <c r="F15" t="s">
        <v>44</v>
      </c>
      <c r="G15" s="6">
        <v>39516</v>
      </c>
      <c r="H15">
        <v>5.8</v>
      </c>
      <c r="I15" t="s">
        <v>17</v>
      </c>
      <c r="J15" s="2">
        <v>0.0429</v>
      </c>
      <c r="K15" s="2">
        <v>0.0449</v>
      </c>
      <c r="L15" s="3">
        <v>1226296</v>
      </c>
      <c r="M15">
        <v>105.24</v>
      </c>
      <c r="N15">
        <v>1290.55</v>
      </c>
      <c r="O15" s="2">
        <v>0.0014</v>
      </c>
      <c r="P15" s="2">
        <v>0.0063</v>
      </c>
    </row>
    <row r="16" spans="1:16" ht="12.75">
      <c r="A16" s="1" t="s">
        <v>136</v>
      </c>
      <c r="H16" s="1">
        <v>5</v>
      </c>
      <c r="K16" s="4">
        <v>0.0403</v>
      </c>
      <c r="N16" s="1">
        <v>2360.93</v>
      </c>
      <c r="O16" s="4">
        <v>0.0009</v>
      </c>
      <c r="P16" s="4">
        <v>0.0114</v>
      </c>
    </row>
    <row r="17" ht="12.75">
      <c r="A17" t="s">
        <v>137</v>
      </c>
    </row>
    <row r="18" spans="1:16" ht="12.75">
      <c r="A18" t="s">
        <v>138</v>
      </c>
      <c r="C18" t="s">
        <v>129</v>
      </c>
      <c r="D18">
        <v>6390157</v>
      </c>
      <c r="E18" t="s">
        <v>46</v>
      </c>
      <c r="F18" t="s">
        <v>44</v>
      </c>
      <c r="G18" s="6">
        <v>39572</v>
      </c>
      <c r="H18">
        <v>4.3</v>
      </c>
      <c r="I18" t="s">
        <v>17</v>
      </c>
      <c r="J18" s="2">
        <v>0.05</v>
      </c>
      <c r="K18" s="2">
        <v>0.0389</v>
      </c>
      <c r="L18" s="3">
        <v>1134388</v>
      </c>
      <c r="M18">
        <v>118</v>
      </c>
      <c r="N18">
        <v>1338.58</v>
      </c>
      <c r="O18" s="2">
        <v>0.0005</v>
      </c>
      <c r="P18" s="2">
        <v>0.0065</v>
      </c>
    </row>
    <row r="19" spans="1:16" ht="12.75">
      <c r="A19" t="s">
        <v>139</v>
      </c>
      <c r="C19" t="s">
        <v>129</v>
      </c>
      <c r="D19">
        <v>6390223</v>
      </c>
      <c r="E19" t="s">
        <v>46</v>
      </c>
      <c r="F19" t="s">
        <v>44</v>
      </c>
      <c r="G19" t="s">
        <v>140</v>
      </c>
      <c r="H19">
        <v>6.4</v>
      </c>
      <c r="I19" t="s">
        <v>17</v>
      </c>
      <c r="J19" s="2">
        <v>0.0445</v>
      </c>
      <c r="K19" s="2">
        <v>0.0463</v>
      </c>
      <c r="L19" s="3">
        <v>400000</v>
      </c>
      <c r="M19">
        <v>107.2</v>
      </c>
      <c r="N19">
        <v>428.8</v>
      </c>
      <c r="O19" s="2">
        <v>0.0021</v>
      </c>
      <c r="P19" s="2">
        <v>0.0021</v>
      </c>
    </row>
    <row r="20" spans="1:16" ht="12.75">
      <c r="A20" t="s">
        <v>141</v>
      </c>
      <c r="C20" t="s">
        <v>135</v>
      </c>
      <c r="D20">
        <v>6390140</v>
      </c>
      <c r="E20" t="s">
        <v>46</v>
      </c>
      <c r="F20" t="s">
        <v>44</v>
      </c>
      <c r="G20" t="s">
        <v>142</v>
      </c>
      <c r="H20">
        <v>1.7</v>
      </c>
      <c r="I20" t="s">
        <v>17</v>
      </c>
      <c r="J20" s="2">
        <v>0.043</v>
      </c>
      <c r="K20" s="2">
        <v>0.0052</v>
      </c>
      <c r="L20" s="3">
        <v>165535.5</v>
      </c>
      <c r="M20">
        <v>120.09</v>
      </c>
      <c r="N20">
        <v>198.79</v>
      </c>
      <c r="O20" s="2">
        <v>0.0003</v>
      </c>
      <c r="P20" s="2">
        <v>0.001</v>
      </c>
    </row>
    <row r="21" spans="1:16" ht="12.75">
      <c r="A21" s="1" t="s">
        <v>143</v>
      </c>
      <c r="H21" s="1">
        <v>4.5</v>
      </c>
      <c r="K21" s="4">
        <v>0.0371</v>
      </c>
      <c r="N21" s="1">
        <v>1966.17</v>
      </c>
      <c r="O21" s="4">
        <v>0.0006</v>
      </c>
      <c r="P21" s="4">
        <v>0.0095</v>
      </c>
    </row>
    <row r="22" ht="12.75">
      <c r="A22" t="s">
        <v>144</v>
      </c>
    </row>
    <row r="23" spans="1:16" ht="12.75">
      <c r="A23" t="s">
        <v>145</v>
      </c>
      <c r="C23" t="s">
        <v>129</v>
      </c>
      <c r="D23">
        <v>2310043</v>
      </c>
      <c r="E23" t="s">
        <v>43</v>
      </c>
      <c r="F23" t="s">
        <v>44</v>
      </c>
      <c r="G23" t="s">
        <v>146</v>
      </c>
      <c r="H23">
        <v>3.4</v>
      </c>
      <c r="I23" t="s">
        <v>17</v>
      </c>
      <c r="J23" s="2">
        <v>0.0435</v>
      </c>
      <c r="K23" s="2">
        <v>0.0155</v>
      </c>
      <c r="L23" s="3">
        <v>112441</v>
      </c>
      <c r="M23">
        <v>120.92</v>
      </c>
      <c r="N23">
        <v>135.96</v>
      </c>
      <c r="O23" s="2">
        <v>0.0002</v>
      </c>
      <c r="P23" s="2">
        <v>0.0007</v>
      </c>
    </row>
    <row r="24" spans="1:16" ht="12.75">
      <c r="A24" t="s">
        <v>147</v>
      </c>
      <c r="C24" t="s">
        <v>129</v>
      </c>
      <c r="D24">
        <v>2310068</v>
      </c>
      <c r="E24" t="s">
        <v>148</v>
      </c>
      <c r="F24" t="s">
        <v>44</v>
      </c>
      <c r="G24" s="6">
        <v>39758</v>
      </c>
      <c r="H24">
        <v>6.9</v>
      </c>
      <c r="I24" t="s">
        <v>17</v>
      </c>
      <c r="J24" s="2">
        <v>0.039</v>
      </c>
      <c r="K24" s="2">
        <v>0.04</v>
      </c>
      <c r="L24" s="3">
        <v>1440647</v>
      </c>
      <c r="M24">
        <v>108.01</v>
      </c>
      <c r="N24">
        <v>1556.04</v>
      </c>
      <c r="O24" s="2">
        <v>0.0014</v>
      </c>
      <c r="P24" s="2">
        <v>0.0075</v>
      </c>
    </row>
    <row r="25" spans="1:16" ht="12.75">
      <c r="A25" s="1" t="s">
        <v>149</v>
      </c>
      <c r="H25" s="1">
        <v>6.6</v>
      </c>
      <c r="K25" s="4">
        <v>0.038</v>
      </c>
      <c r="N25" s="1">
        <v>1692.01</v>
      </c>
      <c r="O25" s="4">
        <v>0.001</v>
      </c>
      <c r="P25" s="4">
        <v>0.0082</v>
      </c>
    </row>
    <row r="26" ht="12.75">
      <c r="A26" t="s">
        <v>150</v>
      </c>
    </row>
    <row r="27" spans="1:13" ht="12.75">
      <c r="A27" t="s">
        <v>151</v>
      </c>
      <c r="C27" t="s">
        <v>152</v>
      </c>
      <c r="D27">
        <v>3980018</v>
      </c>
      <c r="G27" t="s">
        <v>75</v>
      </c>
      <c r="I27" t="s">
        <v>17</v>
      </c>
      <c r="J27" s="2">
        <v>0.03</v>
      </c>
      <c r="K27" s="2">
        <v>0.03</v>
      </c>
      <c r="L27">
        <v>182.76</v>
      </c>
      <c r="M27">
        <v>100</v>
      </c>
    </row>
    <row r="28" spans="1:11" ht="12.75">
      <c r="A28" s="1" t="s">
        <v>153</v>
      </c>
      <c r="K28" s="4">
        <v>0.03</v>
      </c>
    </row>
    <row r="29" ht="12.75">
      <c r="A29" t="s">
        <v>154</v>
      </c>
    </row>
    <row r="30" spans="1:16" ht="12.75">
      <c r="A30" t="s">
        <v>155</v>
      </c>
      <c r="C30" t="s">
        <v>129</v>
      </c>
      <c r="D30">
        <v>1093681</v>
      </c>
      <c r="E30" t="s">
        <v>148</v>
      </c>
      <c r="F30" t="s">
        <v>44</v>
      </c>
      <c r="G30" s="6">
        <v>39604</v>
      </c>
      <c r="H30">
        <v>4</v>
      </c>
      <c r="I30" t="s">
        <v>17</v>
      </c>
      <c r="J30" s="2">
        <v>0.042</v>
      </c>
      <c r="K30" s="2">
        <v>0.0268</v>
      </c>
      <c r="L30" s="3">
        <v>21166.36</v>
      </c>
      <c r="M30">
        <v>121.99</v>
      </c>
      <c r="N30">
        <v>25.82</v>
      </c>
      <c r="P30" s="2">
        <v>0.0001</v>
      </c>
    </row>
    <row r="31" spans="1:16" ht="12.75">
      <c r="A31" s="1" t="s">
        <v>156</v>
      </c>
      <c r="H31" s="1">
        <v>4</v>
      </c>
      <c r="K31" s="4">
        <v>0.0268</v>
      </c>
      <c r="N31" s="1">
        <v>25.82</v>
      </c>
      <c r="P31" s="4">
        <v>0.0001</v>
      </c>
    </row>
    <row r="32" ht="12.75">
      <c r="A32" t="s">
        <v>157</v>
      </c>
    </row>
    <row r="33" spans="1:16" ht="12.75">
      <c r="A33" t="s">
        <v>158</v>
      </c>
      <c r="C33" t="s">
        <v>135</v>
      </c>
      <c r="D33">
        <v>7980139</v>
      </c>
      <c r="E33" t="s">
        <v>148</v>
      </c>
      <c r="F33" t="s">
        <v>44</v>
      </c>
      <c r="G33" t="s">
        <v>132</v>
      </c>
      <c r="H33">
        <v>2.3</v>
      </c>
      <c r="I33" t="s">
        <v>17</v>
      </c>
      <c r="J33" s="2">
        <v>0.041</v>
      </c>
      <c r="K33" s="2">
        <v>0.0107</v>
      </c>
      <c r="L33" s="3">
        <v>361471.2</v>
      </c>
      <c r="M33">
        <v>119.34</v>
      </c>
      <c r="N33">
        <v>431.38</v>
      </c>
      <c r="O33" s="2">
        <v>0.0023</v>
      </c>
      <c r="P33" s="2">
        <v>0.0021</v>
      </c>
    </row>
    <row r="34" spans="1:16" ht="12.75">
      <c r="A34" t="s">
        <v>159</v>
      </c>
      <c r="C34" t="s">
        <v>135</v>
      </c>
      <c r="D34">
        <v>7980097</v>
      </c>
      <c r="E34" t="s">
        <v>148</v>
      </c>
      <c r="F34" t="s">
        <v>44</v>
      </c>
      <c r="G34" t="s">
        <v>160</v>
      </c>
      <c r="H34">
        <v>0.9</v>
      </c>
      <c r="I34" t="s">
        <v>17</v>
      </c>
      <c r="J34" s="2">
        <v>0.057</v>
      </c>
      <c r="K34" s="2">
        <v>0.0056</v>
      </c>
      <c r="L34" s="3">
        <v>312953.75</v>
      </c>
      <c r="M34">
        <v>123.96</v>
      </c>
      <c r="N34">
        <v>387.94</v>
      </c>
      <c r="O34" s="2">
        <v>0.0008</v>
      </c>
      <c r="P34" s="2">
        <v>0.0019</v>
      </c>
    </row>
    <row r="35" spans="1:16" ht="12.75">
      <c r="A35" t="s">
        <v>161</v>
      </c>
      <c r="C35" t="s">
        <v>135</v>
      </c>
      <c r="D35">
        <v>7980121</v>
      </c>
      <c r="E35" t="s">
        <v>148</v>
      </c>
      <c r="F35" t="s">
        <v>44</v>
      </c>
      <c r="G35" t="s">
        <v>162</v>
      </c>
      <c r="H35">
        <v>5.2</v>
      </c>
      <c r="I35" t="s">
        <v>17</v>
      </c>
      <c r="J35" s="2">
        <v>0.045</v>
      </c>
      <c r="K35" s="2">
        <v>0.0482</v>
      </c>
      <c r="L35" s="3">
        <v>715577</v>
      </c>
      <c r="M35">
        <v>109.51</v>
      </c>
      <c r="N35">
        <v>783.63</v>
      </c>
      <c r="O35" s="2">
        <v>0.0003</v>
      </c>
      <c r="P35" s="2">
        <v>0.0038</v>
      </c>
    </row>
    <row r="36" spans="1:16" ht="12.75">
      <c r="A36" s="1" t="s">
        <v>163</v>
      </c>
      <c r="H36" s="1">
        <v>3.4</v>
      </c>
      <c r="K36" s="4">
        <v>0.0278</v>
      </c>
      <c r="N36" s="1">
        <v>1602.95</v>
      </c>
      <c r="O36" s="4">
        <v>0.0005</v>
      </c>
      <c r="P36" s="4">
        <v>0.0078</v>
      </c>
    </row>
    <row r="37" ht="12.75">
      <c r="A37" t="s">
        <v>164</v>
      </c>
    </row>
    <row r="38" spans="1:16" ht="12.75">
      <c r="A38" t="s">
        <v>165</v>
      </c>
      <c r="C38" t="s">
        <v>135</v>
      </c>
      <c r="D38">
        <v>7360043</v>
      </c>
      <c r="E38" t="s">
        <v>46</v>
      </c>
      <c r="F38" t="s">
        <v>44</v>
      </c>
      <c r="G38" t="s">
        <v>166</v>
      </c>
      <c r="H38">
        <v>3.2</v>
      </c>
      <c r="I38" t="s">
        <v>17</v>
      </c>
      <c r="J38" s="2">
        <v>0.044</v>
      </c>
      <c r="K38" s="2">
        <v>0.0254</v>
      </c>
      <c r="L38" s="3">
        <v>389676</v>
      </c>
      <c r="M38">
        <v>118</v>
      </c>
      <c r="N38">
        <v>459.82</v>
      </c>
      <c r="O38" s="2">
        <v>0.0007</v>
      </c>
      <c r="P38" s="2">
        <v>0.0022</v>
      </c>
    </row>
    <row r="39" spans="1:16" ht="12.75">
      <c r="A39" s="1" t="s">
        <v>167</v>
      </c>
      <c r="H39" s="1">
        <v>3.2</v>
      </c>
      <c r="K39" s="4">
        <v>0.0254</v>
      </c>
      <c r="N39" s="1">
        <v>459.82</v>
      </c>
      <c r="O39" s="4">
        <v>0.0007</v>
      </c>
      <c r="P39" s="4">
        <v>0.0022</v>
      </c>
    </row>
    <row r="40" ht="12.75">
      <c r="A40" t="s">
        <v>168</v>
      </c>
    </row>
    <row r="41" spans="1:16" ht="12.75">
      <c r="A41" t="s">
        <v>169</v>
      </c>
      <c r="C41" t="s">
        <v>170</v>
      </c>
      <c r="D41">
        <v>6110134</v>
      </c>
      <c r="E41" t="s">
        <v>171</v>
      </c>
      <c r="F41" t="s">
        <v>44</v>
      </c>
      <c r="G41" t="s">
        <v>172</v>
      </c>
      <c r="H41">
        <v>1.6</v>
      </c>
      <c r="I41" t="s">
        <v>17</v>
      </c>
      <c r="J41" s="2">
        <v>0.051</v>
      </c>
      <c r="K41" s="2">
        <v>0.2021</v>
      </c>
      <c r="L41" s="3">
        <v>351000</v>
      </c>
      <c r="M41">
        <v>86.67</v>
      </c>
      <c r="N41">
        <v>304.21</v>
      </c>
      <c r="O41" s="2">
        <v>0.0007</v>
      </c>
      <c r="P41" s="2">
        <v>0.0015</v>
      </c>
    </row>
    <row r="42" spans="1:16" ht="12.75">
      <c r="A42" s="1" t="s">
        <v>173</v>
      </c>
      <c r="H42" s="1">
        <v>1.6</v>
      </c>
      <c r="K42" s="4">
        <v>0.2021</v>
      </c>
      <c r="N42" s="1">
        <v>304.21</v>
      </c>
      <c r="O42" s="4">
        <v>0.0007</v>
      </c>
      <c r="P42" s="4">
        <v>0.0015</v>
      </c>
    </row>
    <row r="43" ht="12.75">
      <c r="A43" t="s">
        <v>174</v>
      </c>
    </row>
    <row r="44" spans="1:16" ht="12.75">
      <c r="A44" t="s">
        <v>175</v>
      </c>
      <c r="C44" t="s">
        <v>135</v>
      </c>
      <c r="D44">
        <v>5760152</v>
      </c>
      <c r="E44" t="s">
        <v>46</v>
      </c>
      <c r="F44" t="s">
        <v>44</v>
      </c>
      <c r="G44" s="6">
        <v>39329</v>
      </c>
      <c r="H44">
        <v>4.2</v>
      </c>
      <c r="I44" t="s">
        <v>17</v>
      </c>
      <c r="J44" s="2">
        <v>0.0455</v>
      </c>
      <c r="K44" s="2">
        <v>0.0356</v>
      </c>
      <c r="L44" s="3">
        <v>835655</v>
      </c>
      <c r="M44">
        <v>115.04</v>
      </c>
      <c r="N44">
        <v>961.34</v>
      </c>
      <c r="O44" s="2">
        <v>0.0005</v>
      </c>
      <c r="P44" s="2">
        <v>0.0047</v>
      </c>
    </row>
    <row r="45" spans="1:16" ht="12.75">
      <c r="A45" t="s">
        <v>176</v>
      </c>
      <c r="C45" t="s">
        <v>135</v>
      </c>
      <c r="D45">
        <v>5760160</v>
      </c>
      <c r="E45" t="s">
        <v>46</v>
      </c>
      <c r="F45" t="s">
        <v>44</v>
      </c>
      <c r="G45" t="s">
        <v>177</v>
      </c>
      <c r="H45">
        <v>7.7</v>
      </c>
      <c r="I45" t="s">
        <v>17</v>
      </c>
      <c r="J45" s="2">
        <v>0.047</v>
      </c>
      <c r="K45" s="2">
        <v>0.0517</v>
      </c>
      <c r="L45" s="3">
        <v>313800</v>
      </c>
      <c r="M45">
        <v>106.96</v>
      </c>
      <c r="N45">
        <v>335.64</v>
      </c>
      <c r="O45" s="2">
        <v>0.0004</v>
      </c>
      <c r="P45" s="2">
        <v>0.0016</v>
      </c>
    </row>
    <row r="46" spans="1:16" ht="12.75">
      <c r="A46" s="1" t="s">
        <v>178</v>
      </c>
      <c r="H46" s="1">
        <v>5.1</v>
      </c>
      <c r="K46" s="4">
        <v>0.0398</v>
      </c>
      <c r="N46" s="1">
        <v>1296.98</v>
      </c>
      <c r="O46" s="4">
        <v>0.0004</v>
      </c>
      <c r="P46" s="4">
        <v>0.0063</v>
      </c>
    </row>
    <row r="47" ht="12.75">
      <c r="A47" t="s">
        <v>179</v>
      </c>
    </row>
    <row r="48" spans="1:14" ht="12.75">
      <c r="A48" t="s">
        <v>180</v>
      </c>
      <c r="C48" t="s">
        <v>181</v>
      </c>
      <c r="D48">
        <v>7460108</v>
      </c>
      <c r="E48" t="s">
        <v>43</v>
      </c>
      <c r="F48" t="s">
        <v>44</v>
      </c>
      <c r="G48" s="6">
        <v>39723</v>
      </c>
      <c r="H48">
        <v>1.5</v>
      </c>
      <c r="I48" t="s">
        <v>17</v>
      </c>
      <c r="J48" s="2">
        <v>0.007</v>
      </c>
      <c r="K48" s="2">
        <v>0.0012</v>
      </c>
      <c r="L48">
        <v>502.5</v>
      </c>
      <c r="M48">
        <v>113.18</v>
      </c>
      <c r="N48">
        <v>0.57</v>
      </c>
    </row>
    <row r="49" spans="1:14" ht="12.75">
      <c r="A49" s="1" t="s">
        <v>182</v>
      </c>
      <c r="H49" s="1">
        <v>1.5</v>
      </c>
      <c r="K49" s="4">
        <v>0.0012</v>
      </c>
      <c r="N49" s="1">
        <v>0.57</v>
      </c>
    </row>
    <row r="50" ht="12.75">
      <c r="A50" t="s">
        <v>183</v>
      </c>
    </row>
    <row r="51" spans="1:14" ht="12.75">
      <c r="A51" t="s">
        <v>184</v>
      </c>
      <c r="C51" t="s">
        <v>185</v>
      </c>
      <c r="D51">
        <v>6000012</v>
      </c>
      <c r="E51" t="s">
        <v>148</v>
      </c>
      <c r="F51" t="s">
        <v>44</v>
      </c>
      <c r="G51" t="s">
        <v>75</v>
      </c>
      <c r="H51">
        <v>0.8</v>
      </c>
      <c r="I51" t="s">
        <v>17</v>
      </c>
      <c r="J51" s="2">
        <v>0.028</v>
      </c>
      <c r="K51" s="2">
        <v>0.0074</v>
      </c>
      <c r="L51">
        <v>332.57</v>
      </c>
      <c r="M51">
        <v>207.4</v>
      </c>
      <c r="N51">
        <v>0.69</v>
      </c>
    </row>
    <row r="52" spans="1:16" ht="12.75">
      <c r="A52" t="s">
        <v>186</v>
      </c>
      <c r="C52" t="s">
        <v>185</v>
      </c>
      <c r="D52">
        <v>6000020</v>
      </c>
      <c r="E52" t="s">
        <v>148</v>
      </c>
      <c r="F52" t="s">
        <v>44</v>
      </c>
      <c r="G52" s="6">
        <v>37508</v>
      </c>
      <c r="H52">
        <v>3.7</v>
      </c>
      <c r="I52" t="s">
        <v>17</v>
      </c>
      <c r="J52" s="2">
        <v>0.065</v>
      </c>
      <c r="K52" s="2">
        <v>0.0279</v>
      </c>
      <c r="L52" s="3">
        <v>2765181</v>
      </c>
      <c r="M52">
        <v>130.8</v>
      </c>
      <c r="N52">
        <v>3616.86</v>
      </c>
      <c r="O52" s="2">
        <v>0.0005</v>
      </c>
      <c r="P52" s="2">
        <v>0.0175</v>
      </c>
    </row>
    <row r="53" spans="1:16" ht="12.75">
      <c r="A53" s="1" t="s">
        <v>187</v>
      </c>
      <c r="H53" s="1">
        <v>3.7</v>
      </c>
      <c r="K53" s="4">
        <v>0.0279</v>
      </c>
      <c r="N53" s="1">
        <v>3617.55</v>
      </c>
      <c r="O53" s="4">
        <v>0.0005</v>
      </c>
      <c r="P53" s="4">
        <v>0.0175</v>
      </c>
    </row>
    <row r="54" ht="12.75">
      <c r="A54" t="s">
        <v>188</v>
      </c>
    </row>
    <row r="55" spans="1:16" ht="12.75">
      <c r="A55" t="s">
        <v>189</v>
      </c>
      <c r="C55" t="s">
        <v>170</v>
      </c>
      <c r="D55">
        <v>1260306</v>
      </c>
      <c r="E55" t="s">
        <v>130</v>
      </c>
      <c r="F55" t="s">
        <v>44</v>
      </c>
      <c r="G55" s="6">
        <v>39296</v>
      </c>
      <c r="H55">
        <v>5.2</v>
      </c>
      <c r="I55" t="s">
        <v>17</v>
      </c>
      <c r="J55" s="2">
        <v>0.0495</v>
      </c>
      <c r="K55" s="2">
        <v>0.0615</v>
      </c>
      <c r="L55" s="3">
        <v>188940</v>
      </c>
      <c r="M55">
        <v>105.66</v>
      </c>
      <c r="N55">
        <v>199.63</v>
      </c>
      <c r="O55" s="2">
        <v>0.0001</v>
      </c>
      <c r="P55" s="2">
        <v>0.001</v>
      </c>
    </row>
    <row r="56" spans="1:16" ht="12.75">
      <c r="A56" s="1" t="s">
        <v>190</v>
      </c>
      <c r="H56" s="1">
        <v>5.2</v>
      </c>
      <c r="K56" s="4">
        <v>0.0615</v>
      </c>
      <c r="N56" s="1">
        <v>199.63</v>
      </c>
      <c r="O56" s="4">
        <v>0.0001</v>
      </c>
      <c r="P56" s="4">
        <v>0.001</v>
      </c>
    </row>
    <row r="57" ht="12.75">
      <c r="A57" t="s">
        <v>191</v>
      </c>
    </row>
    <row r="58" spans="1:16" ht="12.75">
      <c r="A58" t="s">
        <v>192</v>
      </c>
      <c r="C58" t="s">
        <v>193</v>
      </c>
      <c r="D58">
        <v>7770142</v>
      </c>
      <c r="E58" t="s">
        <v>148</v>
      </c>
      <c r="F58" t="s">
        <v>44</v>
      </c>
      <c r="G58" s="6">
        <v>39125</v>
      </c>
      <c r="H58">
        <v>6.5</v>
      </c>
      <c r="I58" t="s">
        <v>17</v>
      </c>
      <c r="J58" s="2">
        <v>0.052</v>
      </c>
      <c r="K58" s="2">
        <v>0.0417</v>
      </c>
      <c r="L58" s="3">
        <v>1244517</v>
      </c>
      <c r="M58">
        <v>120.44</v>
      </c>
      <c r="N58">
        <v>1498.9</v>
      </c>
      <c r="O58" s="2">
        <v>0.0009</v>
      </c>
      <c r="P58" s="2">
        <v>0.0073</v>
      </c>
    </row>
    <row r="59" spans="1:16" ht="12.75">
      <c r="A59" s="1" t="s">
        <v>194</v>
      </c>
      <c r="H59" s="1">
        <v>6.5</v>
      </c>
      <c r="K59" s="4">
        <v>0.0417</v>
      </c>
      <c r="N59" s="1">
        <v>1498.9</v>
      </c>
      <c r="O59" s="4">
        <v>0.0009</v>
      </c>
      <c r="P59" s="4">
        <v>0.0073</v>
      </c>
    </row>
    <row r="60" ht="12.75">
      <c r="A60" t="s">
        <v>195</v>
      </c>
    </row>
    <row r="61" spans="1:16" ht="12.75">
      <c r="A61" t="s">
        <v>196</v>
      </c>
      <c r="C61" t="s">
        <v>135</v>
      </c>
      <c r="D61">
        <v>1105543</v>
      </c>
      <c r="E61" t="s">
        <v>130</v>
      </c>
      <c r="F61" t="s">
        <v>44</v>
      </c>
      <c r="G61" s="6">
        <v>39240</v>
      </c>
      <c r="H61">
        <v>6.5</v>
      </c>
      <c r="I61" t="s">
        <v>17</v>
      </c>
      <c r="J61" s="2">
        <v>0.046</v>
      </c>
      <c r="K61" s="2">
        <v>0.0663</v>
      </c>
      <c r="L61" s="3">
        <v>390000</v>
      </c>
      <c r="M61">
        <v>97.4</v>
      </c>
      <c r="N61">
        <v>379.86</v>
      </c>
      <c r="O61" s="2">
        <v>0.0004</v>
      </c>
      <c r="P61" s="2">
        <v>0.0018</v>
      </c>
    </row>
    <row r="62" spans="1:16" ht="12.75">
      <c r="A62" t="s">
        <v>197</v>
      </c>
      <c r="C62" t="s">
        <v>135</v>
      </c>
      <c r="D62">
        <v>1107465</v>
      </c>
      <c r="E62" t="s">
        <v>198</v>
      </c>
      <c r="F62" t="s">
        <v>44</v>
      </c>
      <c r="G62" s="6">
        <v>39453</v>
      </c>
      <c r="H62">
        <v>3.5</v>
      </c>
      <c r="I62" t="s">
        <v>17</v>
      </c>
      <c r="J62" s="2">
        <v>0.0475</v>
      </c>
      <c r="K62" s="2">
        <v>0.0409</v>
      </c>
      <c r="L62" s="3">
        <v>583490</v>
      </c>
      <c r="M62">
        <v>109.74</v>
      </c>
      <c r="N62">
        <v>640.32</v>
      </c>
      <c r="O62" s="2">
        <v>0.0006</v>
      </c>
      <c r="P62" s="2">
        <v>0.0031</v>
      </c>
    </row>
    <row r="63" spans="1:16" ht="12.75">
      <c r="A63" s="1" t="s">
        <v>199</v>
      </c>
      <c r="H63" s="1">
        <v>4.6</v>
      </c>
      <c r="K63" s="4">
        <v>0.0504</v>
      </c>
      <c r="N63" s="1">
        <v>1020.18</v>
      </c>
      <c r="O63" s="4">
        <v>0.0005</v>
      </c>
      <c r="P63" s="4">
        <v>0.0049</v>
      </c>
    </row>
    <row r="64" ht="12.75">
      <c r="A64" t="s">
        <v>200</v>
      </c>
    </row>
    <row r="65" spans="1:16" ht="12.75">
      <c r="A65" t="s">
        <v>201</v>
      </c>
      <c r="C65" t="s">
        <v>202</v>
      </c>
      <c r="D65">
        <v>2590255</v>
      </c>
      <c r="E65" t="s">
        <v>198</v>
      </c>
      <c r="F65" t="s">
        <v>44</v>
      </c>
      <c r="G65" t="s">
        <v>177</v>
      </c>
      <c r="H65">
        <v>6.5</v>
      </c>
      <c r="I65" t="s">
        <v>17</v>
      </c>
      <c r="J65" s="2">
        <v>0.048</v>
      </c>
      <c r="K65" s="2">
        <v>0.0485</v>
      </c>
      <c r="L65" s="3">
        <v>30155</v>
      </c>
      <c r="M65">
        <v>106.16</v>
      </c>
      <c r="N65">
        <v>32.01</v>
      </c>
      <c r="O65" s="2">
        <v>0.0001</v>
      </c>
      <c r="P65" s="2">
        <v>0.0002</v>
      </c>
    </row>
    <row r="66" spans="1:16" ht="12.75">
      <c r="A66" t="s">
        <v>203</v>
      </c>
      <c r="C66" t="s">
        <v>202</v>
      </c>
      <c r="D66">
        <v>2590263</v>
      </c>
      <c r="E66" t="s">
        <v>198</v>
      </c>
      <c r="F66" t="s">
        <v>44</v>
      </c>
      <c r="G66" s="6">
        <v>39754</v>
      </c>
      <c r="H66">
        <v>4.3</v>
      </c>
      <c r="I66" t="s">
        <v>17</v>
      </c>
      <c r="J66" s="2">
        <v>0.046</v>
      </c>
      <c r="K66" s="2">
        <v>0.0354</v>
      </c>
      <c r="L66" s="3">
        <v>30000</v>
      </c>
      <c r="M66">
        <v>111.15</v>
      </c>
      <c r="N66">
        <v>33.35</v>
      </c>
      <c r="P66" s="2">
        <v>0.0002</v>
      </c>
    </row>
    <row r="67" spans="1:16" ht="12.75">
      <c r="A67" s="1" t="s">
        <v>204</v>
      </c>
      <c r="H67" s="1">
        <v>5.3</v>
      </c>
      <c r="K67" s="4">
        <v>0.0418</v>
      </c>
      <c r="N67" s="1">
        <v>65.36</v>
      </c>
      <c r="P67" s="4">
        <v>0.0003</v>
      </c>
    </row>
    <row r="68" ht="12.75">
      <c r="A68" t="s">
        <v>205</v>
      </c>
    </row>
    <row r="69" spans="1:16" ht="12.75">
      <c r="A69" t="s">
        <v>206</v>
      </c>
      <c r="C69" t="s">
        <v>207</v>
      </c>
      <c r="D69">
        <v>1099738</v>
      </c>
      <c r="E69" t="s">
        <v>148</v>
      </c>
      <c r="F69" t="s">
        <v>44</v>
      </c>
      <c r="G69" t="s">
        <v>208</v>
      </c>
      <c r="H69">
        <v>6.2</v>
      </c>
      <c r="I69" t="s">
        <v>17</v>
      </c>
      <c r="J69" s="2">
        <v>0.0465</v>
      </c>
      <c r="K69" s="2">
        <v>0.0439</v>
      </c>
      <c r="L69" s="3">
        <v>1229727</v>
      </c>
      <c r="M69">
        <v>112.61</v>
      </c>
      <c r="N69">
        <v>1384.8</v>
      </c>
      <c r="O69" s="2">
        <v>0.0019</v>
      </c>
      <c r="P69" s="2">
        <v>0.0067</v>
      </c>
    </row>
    <row r="70" spans="1:16" ht="12.75">
      <c r="A70" s="1" t="s">
        <v>209</v>
      </c>
      <c r="H70" s="1">
        <v>6.2</v>
      </c>
      <c r="K70" s="4">
        <v>0.0439</v>
      </c>
      <c r="N70" s="1">
        <v>1384.8</v>
      </c>
      <c r="O70" s="4">
        <v>0.0019</v>
      </c>
      <c r="P70" s="4">
        <v>0.0067</v>
      </c>
    </row>
    <row r="71" ht="12.75">
      <c r="A71" t="s">
        <v>210</v>
      </c>
    </row>
    <row r="72" spans="1:16" ht="12.75">
      <c r="A72" t="s">
        <v>211</v>
      </c>
      <c r="C72" t="s">
        <v>129</v>
      </c>
      <c r="D72">
        <v>1111160</v>
      </c>
      <c r="E72" t="s">
        <v>46</v>
      </c>
      <c r="F72" t="s">
        <v>44</v>
      </c>
      <c r="G72" s="6">
        <v>39874</v>
      </c>
      <c r="H72">
        <v>3.2</v>
      </c>
      <c r="I72" t="s">
        <v>17</v>
      </c>
      <c r="J72" s="2">
        <v>0.034</v>
      </c>
      <c r="K72" s="2">
        <v>0.0242</v>
      </c>
      <c r="L72" s="3">
        <v>428571.45</v>
      </c>
      <c r="M72">
        <v>107.09</v>
      </c>
      <c r="N72">
        <v>458.96</v>
      </c>
      <c r="O72" s="2">
        <v>0.001</v>
      </c>
      <c r="P72" s="2">
        <v>0.0022</v>
      </c>
    </row>
    <row r="73" spans="1:16" ht="12.75">
      <c r="A73" t="s">
        <v>212</v>
      </c>
      <c r="C73" t="s">
        <v>129</v>
      </c>
      <c r="D73">
        <v>1095066</v>
      </c>
      <c r="E73" t="s">
        <v>46</v>
      </c>
      <c r="F73" t="s">
        <v>44</v>
      </c>
      <c r="G73" t="s">
        <v>213</v>
      </c>
      <c r="H73">
        <v>5</v>
      </c>
      <c r="I73" t="s">
        <v>17</v>
      </c>
      <c r="J73" s="2">
        <v>0.0465</v>
      </c>
      <c r="K73" s="2">
        <v>0.0379</v>
      </c>
      <c r="L73" s="3">
        <v>375647</v>
      </c>
      <c r="M73">
        <v>115.74</v>
      </c>
      <c r="N73">
        <v>434.77</v>
      </c>
      <c r="O73" s="2">
        <v>0.0005</v>
      </c>
      <c r="P73" s="2">
        <v>0.0021</v>
      </c>
    </row>
    <row r="74" spans="1:16" ht="12.75">
      <c r="A74" s="1" t="s">
        <v>214</v>
      </c>
      <c r="H74" s="1">
        <v>4.1</v>
      </c>
      <c r="K74" s="4">
        <v>0.0309</v>
      </c>
      <c r="N74" s="1">
        <v>893.73</v>
      </c>
      <c r="O74" s="4">
        <v>0.0007</v>
      </c>
      <c r="P74" s="4">
        <v>0.0043</v>
      </c>
    </row>
    <row r="75" ht="12.75">
      <c r="A75" t="s">
        <v>215</v>
      </c>
    </row>
    <row r="76" spans="1:16" ht="12.75">
      <c r="A76" t="s">
        <v>216</v>
      </c>
      <c r="C76" t="s">
        <v>207</v>
      </c>
      <c r="D76">
        <v>7670102</v>
      </c>
      <c r="E76" t="s">
        <v>198</v>
      </c>
      <c r="F76" t="s">
        <v>44</v>
      </c>
      <c r="G76" s="6">
        <v>39329</v>
      </c>
      <c r="H76">
        <v>6.1</v>
      </c>
      <c r="I76" t="s">
        <v>17</v>
      </c>
      <c r="J76" s="2">
        <v>0.045</v>
      </c>
      <c r="K76" s="2">
        <v>0.0578</v>
      </c>
      <c r="L76" s="3">
        <v>202560</v>
      </c>
      <c r="M76">
        <v>102.4</v>
      </c>
      <c r="N76">
        <v>207.42</v>
      </c>
      <c r="O76" s="2">
        <v>0.0003</v>
      </c>
      <c r="P76" s="2">
        <v>0.001</v>
      </c>
    </row>
    <row r="77" spans="1:16" ht="12.75">
      <c r="A77" s="1" t="s">
        <v>217</v>
      </c>
      <c r="H77" s="1">
        <v>6.1</v>
      </c>
      <c r="K77" s="4">
        <v>0.0578</v>
      </c>
      <c r="N77" s="1">
        <v>207.42</v>
      </c>
      <c r="O77" s="4">
        <v>0.0003</v>
      </c>
      <c r="P77" s="4">
        <v>0.001</v>
      </c>
    </row>
    <row r="78" ht="12.75">
      <c r="A78" t="s">
        <v>218</v>
      </c>
    </row>
    <row r="79" spans="1:16" ht="12.75">
      <c r="A79" t="s">
        <v>219</v>
      </c>
      <c r="C79" t="s">
        <v>220</v>
      </c>
      <c r="D79">
        <v>6080188</v>
      </c>
      <c r="E79" t="s">
        <v>148</v>
      </c>
      <c r="F79" t="s">
        <v>44</v>
      </c>
      <c r="G79" t="s">
        <v>208</v>
      </c>
      <c r="H79">
        <v>5.3</v>
      </c>
      <c r="I79" t="s">
        <v>17</v>
      </c>
      <c r="J79" s="2">
        <v>0.045</v>
      </c>
      <c r="K79" s="2">
        <v>0.038</v>
      </c>
      <c r="L79" s="3">
        <v>489603</v>
      </c>
      <c r="M79">
        <v>115.36</v>
      </c>
      <c r="N79">
        <v>564.81</v>
      </c>
      <c r="O79" s="2">
        <v>0.0009</v>
      </c>
      <c r="P79" s="2">
        <v>0.0027</v>
      </c>
    </row>
    <row r="80" spans="1:16" ht="12.75">
      <c r="A80" t="s">
        <v>221</v>
      </c>
      <c r="C80" t="s">
        <v>220</v>
      </c>
      <c r="D80">
        <v>6080170</v>
      </c>
      <c r="E80" t="s">
        <v>148</v>
      </c>
      <c r="F80" t="s">
        <v>44</v>
      </c>
      <c r="G80" t="s">
        <v>222</v>
      </c>
      <c r="H80">
        <v>1.9</v>
      </c>
      <c r="I80" t="s">
        <v>17</v>
      </c>
      <c r="J80" s="2">
        <v>0.0435</v>
      </c>
      <c r="K80" s="2">
        <v>0.0099</v>
      </c>
      <c r="L80" s="3">
        <v>526776</v>
      </c>
      <c r="M80">
        <v>121.58</v>
      </c>
      <c r="N80">
        <v>640.45</v>
      </c>
      <c r="O80" s="2">
        <v>0.0012</v>
      </c>
      <c r="P80" s="2">
        <v>0.0031</v>
      </c>
    </row>
    <row r="81" spans="1:16" ht="12.75">
      <c r="A81" s="1" t="s">
        <v>223</v>
      </c>
      <c r="H81" s="1">
        <v>3.5</v>
      </c>
      <c r="K81" s="4">
        <v>0.0231</v>
      </c>
      <c r="N81" s="1">
        <v>1205.26</v>
      </c>
      <c r="O81" s="4">
        <v>0.001</v>
      </c>
      <c r="P81" s="4">
        <v>0.0058</v>
      </c>
    </row>
    <row r="82" ht="12.75">
      <c r="A82" t="s">
        <v>224</v>
      </c>
    </row>
    <row r="83" spans="1:16" ht="12.75">
      <c r="A83" t="s">
        <v>225</v>
      </c>
      <c r="C83" t="s">
        <v>202</v>
      </c>
      <c r="D83">
        <v>1110923</v>
      </c>
      <c r="E83" t="s">
        <v>148</v>
      </c>
      <c r="G83" s="6">
        <v>39602</v>
      </c>
      <c r="H83">
        <v>2.7</v>
      </c>
      <c r="I83" t="s">
        <v>17</v>
      </c>
      <c r="J83" s="2">
        <v>0.0445</v>
      </c>
      <c r="K83" s="2">
        <v>0.0167</v>
      </c>
      <c r="L83" s="3">
        <v>917144</v>
      </c>
      <c r="M83">
        <v>117.38</v>
      </c>
      <c r="N83">
        <v>1076.54</v>
      </c>
      <c r="O83" s="2">
        <v>0.0008</v>
      </c>
      <c r="P83" s="2">
        <v>0.0052</v>
      </c>
    </row>
    <row r="84" spans="1:16" ht="12.75">
      <c r="A84" s="1" t="s">
        <v>226</v>
      </c>
      <c r="H84" s="1">
        <v>2.7</v>
      </c>
      <c r="K84" s="4">
        <v>0.0167</v>
      </c>
      <c r="N84" s="1">
        <v>1076.54</v>
      </c>
      <c r="O84" s="4">
        <v>0.0008</v>
      </c>
      <c r="P84" s="4">
        <v>0.0052</v>
      </c>
    </row>
    <row r="85" ht="12.75">
      <c r="A85" t="s">
        <v>227</v>
      </c>
    </row>
    <row r="86" spans="1:16" ht="12.75">
      <c r="A86" t="s">
        <v>228</v>
      </c>
      <c r="C86" t="s">
        <v>185</v>
      </c>
      <c r="D86">
        <v>2300051</v>
      </c>
      <c r="E86" t="s">
        <v>43</v>
      </c>
      <c r="F86" t="s">
        <v>44</v>
      </c>
      <c r="G86" t="s">
        <v>229</v>
      </c>
      <c r="H86">
        <v>1.4</v>
      </c>
      <c r="I86" t="s">
        <v>17</v>
      </c>
      <c r="J86" s="2">
        <v>0.048</v>
      </c>
      <c r="K86" s="2">
        <v>0.0028</v>
      </c>
      <c r="L86" s="3">
        <v>104654.67</v>
      </c>
      <c r="M86">
        <v>118.93</v>
      </c>
      <c r="N86">
        <v>124.47</v>
      </c>
      <c r="O86" s="2">
        <v>0.0002</v>
      </c>
      <c r="P86" s="2">
        <v>0.0006</v>
      </c>
    </row>
    <row r="87" spans="1:16" ht="12.75">
      <c r="A87" t="s">
        <v>230</v>
      </c>
      <c r="C87" t="s">
        <v>185</v>
      </c>
      <c r="D87">
        <v>2300069</v>
      </c>
      <c r="E87" t="s">
        <v>43</v>
      </c>
      <c r="F87" t="s">
        <v>44</v>
      </c>
      <c r="G87" s="6">
        <v>39723</v>
      </c>
      <c r="H87">
        <v>4</v>
      </c>
      <c r="I87" t="s">
        <v>17</v>
      </c>
      <c r="J87" s="2">
        <v>0.053</v>
      </c>
      <c r="K87" s="2">
        <v>0.0236</v>
      </c>
      <c r="L87" s="3">
        <v>50952</v>
      </c>
      <c r="M87">
        <v>125.31</v>
      </c>
      <c r="N87">
        <v>63.85</v>
      </c>
      <c r="P87" s="2">
        <v>0.0003</v>
      </c>
    </row>
    <row r="88" spans="1:16" ht="12.75">
      <c r="A88" s="1" t="s">
        <v>231</v>
      </c>
      <c r="H88" s="1">
        <v>2.3</v>
      </c>
      <c r="K88" s="4">
        <v>0.0099</v>
      </c>
      <c r="N88" s="1">
        <v>188.31</v>
      </c>
      <c r="O88" s="4">
        <v>0.0001</v>
      </c>
      <c r="P88" s="4">
        <v>0.0009</v>
      </c>
    </row>
    <row r="89" ht="12.75">
      <c r="A89" t="s">
        <v>232</v>
      </c>
    </row>
    <row r="90" spans="1:16" ht="12.75">
      <c r="A90" t="s">
        <v>233</v>
      </c>
      <c r="C90" t="s">
        <v>135</v>
      </c>
      <c r="D90">
        <v>1092121</v>
      </c>
      <c r="E90" t="s">
        <v>43</v>
      </c>
      <c r="F90" t="s">
        <v>44</v>
      </c>
      <c r="G90" s="6">
        <v>38390</v>
      </c>
      <c r="H90">
        <v>1.5</v>
      </c>
      <c r="I90" t="s">
        <v>17</v>
      </c>
      <c r="J90" s="2">
        <v>0.036</v>
      </c>
      <c r="K90" s="2">
        <v>0.0061</v>
      </c>
      <c r="L90" s="3">
        <v>9428.57</v>
      </c>
      <c r="M90">
        <v>117.02</v>
      </c>
      <c r="N90">
        <v>11.03</v>
      </c>
      <c r="P90" s="2">
        <v>0.0001</v>
      </c>
    </row>
    <row r="91" spans="1:16" ht="12.75">
      <c r="A91" t="s">
        <v>234</v>
      </c>
      <c r="C91" t="s">
        <v>135</v>
      </c>
      <c r="D91">
        <v>1091925</v>
      </c>
      <c r="E91" t="s">
        <v>148</v>
      </c>
      <c r="F91" t="s">
        <v>44</v>
      </c>
      <c r="G91" t="s">
        <v>235</v>
      </c>
      <c r="H91">
        <v>2.3</v>
      </c>
      <c r="I91" t="s">
        <v>17</v>
      </c>
      <c r="J91" s="2">
        <v>0.0475</v>
      </c>
      <c r="K91" s="2">
        <v>0.0138</v>
      </c>
      <c r="L91" s="3">
        <v>400000</v>
      </c>
      <c r="M91">
        <v>121.74</v>
      </c>
      <c r="N91">
        <v>486.96</v>
      </c>
      <c r="O91" s="2">
        <v>0.0001</v>
      </c>
      <c r="P91" s="2">
        <v>0.0024</v>
      </c>
    </row>
    <row r="92" spans="1:14" ht="12.75">
      <c r="A92" t="s">
        <v>236</v>
      </c>
      <c r="D92">
        <v>1092121</v>
      </c>
      <c r="I92" t="s">
        <v>17</v>
      </c>
      <c r="N92">
        <v>0.1</v>
      </c>
    </row>
    <row r="93" spans="1:16" ht="12.75">
      <c r="A93" s="1" t="s">
        <v>237</v>
      </c>
      <c r="H93" s="1">
        <v>2.3</v>
      </c>
      <c r="K93" s="4">
        <v>0.0136</v>
      </c>
      <c r="N93" s="1">
        <v>498.1</v>
      </c>
      <c r="O93" s="4">
        <v>0.0001</v>
      </c>
      <c r="P93" s="4">
        <v>0.0024</v>
      </c>
    </row>
    <row r="94" ht="12.75">
      <c r="A94" t="s">
        <v>238</v>
      </c>
    </row>
    <row r="95" spans="1:16" ht="12.75">
      <c r="A95" t="s">
        <v>239</v>
      </c>
      <c r="C95" t="s">
        <v>135</v>
      </c>
      <c r="D95">
        <v>1100064</v>
      </c>
      <c r="E95" t="s">
        <v>148</v>
      </c>
      <c r="F95" t="s">
        <v>44</v>
      </c>
      <c r="G95" s="6">
        <v>39057</v>
      </c>
      <c r="H95">
        <v>4.8</v>
      </c>
      <c r="I95" t="s">
        <v>17</v>
      </c>
      <c r="J95" s="2">
        <v>0.047</v>
      </c>
      <c r="K95" s="2">
        <v>0.03</v>
      </c>
      <c r="L95" s="3">
        <v>791961</v>
      </c>
      <c r="M95">
        <v>118.15</v>
      </c>
      <c r="N95">
        <v>935.7</v>
      </c>
      <c r="O95" s="2">
        <v>0.0004</v>
      </c>
      <c r="P95" s="2">
        <v>0.0045</v>
      </c>
    </row>
    <row r="96" spans="1:16" ht="12.75">
      <c r="A96" t="s">
        <v>240</v>
      </c>
      <c r="C96" t="s">
        <v>135</v>
      </c>
      <c r="D96">
        <v>1100056</v>
      </c>
      <c r="E96" t="s">
        <v>148</v>
      </c>
      <c r="F96" t="s">
        <v>44</v>
      </c>
      <c r="G96" s="6">
        <v>39057</v>
      </c>
      <c r="H96">
        <v>2.6</v>
      </c>
      <c r="I96" t="s">
        <v>17</v>
      </c>
      <c r="J96" s="2">
        <v>0.05</v>
      </c>
      <c r="K96" s="2">
        <v>0.0177</v>
      </c>
      <c r="L96" s="3">
        <v>885400</v>
      </c>
      <c r="M96">
        <v>118.15</v>
      </c>
      <c r="N96">
        <v>1046.1</v>
      </c>
      <c r="O96" s="2">
        <v>0.0004</v>
      </c>
      <c r="P96" s="2">
        <v>0.0051</v>
      </c>
    </row>
    <row r="97" spans="1:16" ht="12.75">
      <c r="A97" s="1" t="s">
        <v>241</v>
      </c>
      <c r="H97" s="1">
        <v>3.7</v>
      </c>
      <c r="K97" s="4">
        <v>0.0235</v>
      </c>
      <c r="N97" s="1">
        <v>1981.8</v>
      </c>
      <c r="O97" s="4">
        <v>0.0004</v>
      </c>
      <c r="P97" s="4">
        <v>0.0096</v>
      </c>
    </row>
    <row r="98" ht="12.75">
      <c r="A98" t="s">
        <v>242</v>
      </c>
    </row>
    <row r="99" spans="1:16" ht="12.75">
      <c r="A99" t="s">
        <v>243</v>
      </c>
      <c r="C99" t="s">
        <v>129</v>
      </c>
      <c r="D99">
        <v>7410087</v>
      </c>
      <c r="E99" t="s">
        <v>43</v>
      </c>
      <c r="F99" t="s">
        <v>44</v>
      </c>
      <c r="G99" s="6">
        <v>37104</v>
      </c>
      <c r="H99">
        <v>4.8</v>
      </c>
      <c r="I99" t="s">
        <v>17</v>
      </c>
      <c r="J99" s="2">
        <v>0.0505</v>
      </c>
      <c r="K99" s="2">
        <v>0.0296</v>
      </c>
      <c r="L99" s="3">
        <v>915000</v>
      </c>
      <c r="M99">
        <v>135.79</v>
      </c>
      <c r="N99">
        <v>1242.48</v>
      </c>
      <c r="O99" s="2">
        <v>0.0009</v>
      </c>
      <c r="P99" s="2">
        <v>0.006</v>
      </c>
    </row>
    <row r="100" spans="1:16" ht="12.75">
      <c r="A100" t="s">
        <v>244</v>
      </c>
      <c r="C100" t="s">
        <v>129</v>
      </c>
      <c r="D100">
        <v>7410061</v>
      </c>
      <c r="E100" t="s">
        <v>148</v>
      </c>
      <c r="F100" t="s">
        <v>44</v>
      </c>
      <c r="G100" s="6">
        <v>37076</v>
      </c>
      <c r="H100">
        <v>6.1</v>
      </c>
      <c r="I100" t="s">
        <v>17</v>
      </c>
      <c r="J100" s="2">
        <v>0.049</v>
      </c>
      <c r="K100" s="2">
        <v>0.0386</v>
      </c>
      <c r="L100" s="3">
        <v>820000</v>
      </c>
      <c r="M100">
        <v>125.67</v>
      </c>
      <c r="N100">
        <v>1030.49</v>
      </c>
      <c r="O100" s="2">
        <v>0.0016</v>
      </c>
      <c r="P100" s="2">
        <v>0.005</v>
      </c>
    </row>
    <row r="101" spans="1:16" ht="12.75">
      <c r="A101" t="s">
        <v>245</v>
      </c>
      <c r="C101" t="s">
        <v>129</v>
      </c>
      <c r="D101">
        <v>7410186</v>
      </c>
      <c r="E101" t="s">
        <v>148</v>
      </c>
      <c r="G101" t="s">
        <v>246</v>
      </c>
      <c r="H101">
        <v>4.8</v>
      </c>
      <c r="I101" t="s">
        <v>17</v>
      </c>
      <c r="J101" s="2">
        <v>0.053</v>
      </c>
      <c r="K101" s="2">
        <v>0.0325</v>
      </c>
      <c r="L101" s="3">
        <v>1737000</v>
      </c>
      <c r="M101">
        <v>114.29</v>
      </c>
      <c r="N101">
        <v>1985.22</v>
      </c>
      <c r="O101" s="2">
        <v>0.0009</v>
      </c>
      <c r="P101" s="2">
        <v>0.0096</v>
      </c>
    </row>
    <row r="102" spans="1:16" ht="12.75">
      <c r="A102" t="s">
        <v>247</v>
      </c>
      <c r="C102" t="s">
        <v>129</v>
      </c>
      <c r="D102">
        <v>7410152</v>
      </c>
      <c r="E102" t="s">
        <v>148</v>
      </c>
      <c r="F102" t="s">
        <v>44</v>
      </c>
      <c r="G102" s="6">
        <v>39793</v>
      </c>
      <c r="H102">
        <v>5.1</v>
      </c>
      <c r="I102" t="s">
        <v>17</v>
      </c>
      <c r="J102" s="2">
        <v>0.041</v>
      </c>
      <c r="K102" s="2">
        <v>0.0346</v>
      </c>
      <c r="L102" s="3">
        <v>250000</v>
      </c>
      <c r="M102">
        <v>113.93</v>
      </c>
      <c r="N102">
        <v>284.83</v>
      </c>
      <c r="O102" s="2">
        <v>0.0001</v>
      </c>
      <c r="P102" s="2">
        <v>0.0014</v>
      </c>
    </row>
    <row r="103" spans="1:16" ht="12.75">
      <c r="A103" s="1" t="s">
        <v>248</v>
      </c>
      <c r="H103" s="1">
        <v>5.1</v>
      </c>
      <c r="K103" s="4">
        <v>0.0332</v>
      </c>
      <c r="N103" s="1">
        <v>4543.01</v>
      </c>
      <c r="O103" s="4">
        <v>0.0007</v>
      </c>
      <c r="P103" s="4">
        <v>0.022</v>
      </c>
    </row>
    <row r="104" ht="12.75">
      <c r="A104" t="s">
        <v>249</v>
      </c>
    </row>
    <row r="105" spans="1:16" ht="12.75">
      <c r="A105" t="s">
        <v>250</v>
      </c>
      <c r="C105" t="s">
        <v>129</v>
      </c>
      <c r="D105">
        <v>1940303</v>
      </c>
      <c r="E105" t="s">
        <v>148</v>
      </c>
      <c r="F105" t="s">
        <v>44</v>
      </c>
      <c r="G105" s="6">
        <v>39572</v>
      </c>
      <c r="H105">
        <v>4.9</v>
      </c>
      <c r="I105" t="s">
        <v>17</v>
      </c>
      <c r="J105" s="2">
        <v>0.045</v>
      </c>
      <c r="K105" s="2">
        <v>0.0343</v>
      </c>
      <c r="L105" s="3">
        <v>489114</v>
      </c>
      <c r="M105">
        <v>119.98</v>
      </c>
      <c r="N105">
        <v>586.84</v>
      </c>
      <c r="O105" s="2">
        <v>0.0005</v>
      </c>
      <c r="P105" s="2">
        <v>0.0028</v>
      </c>
    </row>
    <row r="106" spans="1:16" ht="12.75">
      <c r="A106" t="s">
        <v>251</v>
      </c>
      <c r="C106" t="s">
        <v>129</v>
      </c>
      <c r="D106">
        <v>1940386</v>
      </c>
      <c r="E106" t="s">
        <v>148</v>
      </c>
      <c r="F106" t="s">
        <v>44</v>
      </c>
      <c r="G106" s="6">
        <v>39574</v>
      </c>
      <c r="H106">
        <v>4.8</v>
      </c>
      <c r="I106" t="s">
        <v>17</v>
      </c>
      <c r="J106" s="2">
        <v>0.047</v>
      </c>
      <c r="K106" s="2">
        <v>0.0343</v>
      </c>
      <c r="L106" s="3">
        <v>250000</v>
      </c>
      <c r="M106">
        <v>117.7</v>
      </c>
      <c r="N106">
        <v>294.25</v>
      </c>
      <c r="O106" s="2">
        <v>0.0003</v>
      </c>
      <c r="P106" s="2">
        <v>0.0014</v>
      </c>
    </row>
    <row r="107" spans="1:16" ht="12.75">
      <c r="A107" t="s">
        <v>252</v>
      </c>
      <c r="C107" t="s">
        <v>129</v>
      </c>
      <c r="D107">
        <v>1940048</v>
      </c>
      <c r="E107" t="s">
        <v>148</v>
      </c>
      <c r="F107" t="s">
        <v>44</v>
      </c>
      <c r="G107" t="s">
        <v>75</v>
      </c>
      <c r="H107">
        <v>2.2</v>
      </c>
      <c r="I107" t="s">
        <v>17</v>
      </c>
      <c r="J107" s="2">
        <v>0.0545</v>
      </c>
      <c r="K107" s="2">
        <v>0.0115</v>
      </c>
      <c r="L107" s="3">
        <v>70258.16</v>
      </c>
      <c r="M107">
        <v>141.61</v>
      </c>
      <c r="N107">
        <v>99.49</v>
      </c>
      <c r="O107" s="2">
        <v>0.0002</v>
      </c>
      <c r="P107" s="2">
        <v>0.0005</v>
      </c>
    </row>
    <row r="108" spans="1:16" ht="12.75">
      <c r="A108" t="s">
        <v>253</v>
      </c>
      <c r="D108">
        <v>1940428</v>
      </c>
      <c r="E108" t="s">
        <v>148</v>
      </c>
      <c r="G108" s="6">
        <v>39966</v>
      </c>
      <c r="H108">
        <v>5.2</v>
      </c>
      <c r="I108" t="s">
        <v>17</v>
      </c>
      <c r="J108" s="2">
        <v>0.05</v>
      </c>
      <c r="K108" s="2">
        <v>0.0364</v>
      </c>
      <c r="L108" s="3">
        <v>483000</v>
      </c>
      <c r="M108">
        <v>107.92</v>
      </c>
      <c r="N108">
        <v>521.25</v>
      </c>
      <c r="O108" s="2">
        <v>0.0008</v>
      </c>
      <c r="P108" s="2">
        <v>0.0025</v>
      </c>
    </row>
    <row r="109" spans="1:16" ht="12.75">
      <c r="A109" t="s">
        <v>254</v>
      </c>
      <c r="C109" t="s">
        <v>129</v>
      </c>
      <c r="D109">
        <v>1940105</v>
      </c>
      <c r="E109" t="s">
        <v>148</v>
      </c>
      <c r="F109" t="s">
        <v>44</v>
      </c>
      <c r="G109" s="6">
        <v>37045</v>
      </c>
      <c r="H109">
        <v>6</v>
      </c>
      <c r="I109" t="s">
        <v>17</v>
      </c>
      <c r="J109" s="2">
        <v>0.052</v>
      </c>
      <c r="K109" s="2">
        <v>0.0387</v>
      </c>
      <c r="L109" s="3">
        <v>239415</v>
      </c>
      <c r="M109">
        <v>128.31</v>
      </c>
      <c r="N109">
        <v>307.19</v>
      </c>
      <c r="O109" s="2">
        <v>0.0008</v>
      </c>
      <c r="P109" s="2">
        <v>0.0015</v>
      </c>
    </row>
    <row r="110" spans="1:16" ht="12.75">
      <c r="A110" t="s">
        <v>255</v>
      </c>
      <c r="C110" t="s">
        <v>129</v>
      </c>
      <c r="D110">
        <v>1940063</v>
      </c>
      <c r="E110" t="s">
        <v>148</v>
      </c>
      <c r="F110" t="s">
        <v>44</v>
      </c>
      <c r="G110" t="s">
        <v>256</v>
      </c>
      <c r="H110">
        <v>2.8</v>
      </c>
      <c r="I110" t="s">
        <v>17</v>
      </c>
      <c r="J110" s="2">
        <v>0.055</v>
      </c>
      <c r="K110" s="2">
        <v>0.0169</v>
      </c>
      <c r="L110" s="3">
        <v>1223863.53</v>
      </c>
      <c r="M110">
        <v>135.77</v>
      </c>
      <c r="N110">
        <v>1661.64</v>
      </c>
      <c r="O110" s="2">
        <v>0.0027</v>
      </c>
      <c r="P110" s="2">
        <v>0.0081</v>
      </c>
    </row>
    <row r="111" spans="1:16" ht="12.75">
      <c r="A111" s="1" t="s">
        <v>257</v>
      </c>
      <c r="H111" s="1">
        <v>3.9</v>
      </c>
      <c r="K111" s="4">
        <v>0.026</v>
      </c>
      <c r="N111" s="1">
        <v>3470.67</v>
      </c>
      <c r="O111" s="4">
        <v>0.0007</v>
      </c>
      <c r="P111" s="4">
        <v>0.0168</v>
      </c>
    </row>
    <row r="112" ht="12.75">
      <c r="A112" t="s">
        <v>258</v>
      </c>
    </row>
    <row r="113" spans="1:16" ht="12.75">
      <c r="A113" t="s">
        <v>259</v>
      </c>
      <c r="C113" t="s">
        <v>185</v>
      </c>
      <c r="D113">
        <v>1096270</v>
      </c>
      <c r="E113" t="s">
        <v>148</v>
      </c>
      <c r="F113" t="s">
        <v>44</v>
      </c>
      <c r="G113" t="s">
        <v>260</v>
      </c>
      <c r="H113">
        <v>4.8</v>
      </c>
      <c r="I113" t="s">
        <v>17</v>
      </c>
      <c r="J113" s="2">
        <v>0.053</v>
      </c>
      <c r="K113" s="2">
        <v>0.0328</v>
      </c>
      <c r="L113" s="3">
        <v>74450</v>
      </c>
      <c r="M113">
        <v>121.89</v>
      </c>
      <c r="N113">
        <v>90.75</v>
      </c>
      <c r="O113" s="2">
        <v>0.0001</v>
      </c>
      <c r="P113" s="2">
        <v>0.0004</v>
      </c>
    </row>
    <row r="114" spans="1:16" ht="12.75">
      <c r="A114" s="1" t="s">
        <v>261</v>
      </c>
      <c r="H114" s="1">
        <v>4.8</v>
      </c>
      <c r="K114" s="4">
        <v>0.0328</v>
      </c>
      <c r="N114" s="1">
        <v>90.75</v>
      </c>
      <c r="O114" s="4">
        <v>0.0001</v>
      </c>
      <c r="P114" s="4">
        <v>0.0004</v>
      </c>
    </row>
    <row r="115" ht="12.75">
      <c r="A115" t="s">
        <v>262</v>
      </c>
    </row>
    <row r="116" spans="1:16" ht="12.75">
      <c r="A116" t="s">
        <v>263</v>
      </c>
      <c r="C116" t="s">
        <v>207</v>
      </c>
      <c r="D116">
        <v>1097138</v>
      </c>
      <c r="E116" t="s">
        <v>148</v>
      </c>
      <c r="F116" t="s">
        <v>44</v>
      </c>
      <c r="G116" t="s">
        <v>177</v>
      </c>
      <c r="H116">
        <v>5.9</v>
      </c>
      <c r="I116" t="s">
        <v>17</v>
      </c>
      <c r="J116" s="2">
        <v>0.0489</v>
      </c>
      <c r="K116" s="2">
        <v>0.0422</v>
      </c>
      <c r="L116" s="3">
        <v>716726</v>
      </c>
      <c r="M116">
        <v>111.5</v>
      </c>
      <c r="N116">
        <v>799.15</v>
      </c>
      <c r="O116" s="2">
        <v>0.0018</v>
      </c>
      <c r="P116" s="2">
        <v>0.0039</v>
      </c>
    </row>
    <row r="117" spans="1:16" ht="12.75">
      <c r="A117" s="1" t="s">
        <v>264</v>
      </c>
      <c r="H117" s="1">
        <v>5.9</v>
      </c>
      <c r="K117" s="4">
        <v>0.0422</v>
      </c>
      <c r="N117" s="1">
        <v>799.15</v>
      </c>
      <c r="O117" s="4">
        <v>0.0018</v>
      </c>
      <c r="P117" s="4">
        <v>0.0039</v>
      </c>
    </row>
    <row r="118" ht="12.75">
      <c r="A118" t="s">
        <v>265</v>
      </c>
    </row>
    <row r="119" spans="1:16" ht="12.75">
      <c r="A119" t="s">
        <v>266</v>
      </c>
      <c r="C119" t="s">
        <v>207</v>
      </c>
      <c r="D119">
        <v>1103670</v>
      </c>
      <c r="E119" t="s">
        <v>148</v>
      </c>
      <c r="F119" t="s">
        <v>267</v>
      </c>
      <c r="G119" s="6">
        <v>39937</v>
      </c>
      <c r="H119">
        <v>6.7</v>
      </c>
      <c r="I119" t="s">
        <v>17</v>
      </c>
      <c r="J119" s="2">
        <v>0.0405</v>
      </c>
      <c r="K119" s="2">
        <v>0.0491</v>
      </c>
      <c r="L119" s="3">
        <v>54499</v>
      </c>
      <c r="M119">
        <v>102.44</v>
      </c>
      <c r="N119">
        <v>55.83</v>
      </c>
      <c r="O119" s="2">
        <v>0.0001</v>
      </c>
      <c r="P119" s="2">
        <v>0.0003</v>
      </c>
    </row>
    <row r="120" spans="1:14" ht="12.75">
      <c r="A120" t="s">
        <v>236</v>
      </c>
      <c r="D120">
        <v>1103670</v>
      </c>
      <c r="I120" t="s">
        <v>17</v>
      </c>
      <c r="N120">
        <v>2.39</v>
      </c>
    </row>
    <row r="121" spans="1:16" ht="12.75">
      <c r="A121" s="1" t="s">
        <v>268</v>
      </c>
      <c r="H121" s="1">
        <v>6.7</v>
      </c>
      <c r="K121" s="4">
        <v>0.0491</v>
      </c>
      <c r="N121" s="1">
        <v>58.22</v>
      </c>
      <c r="O121" s="4">
        <v>0.0001</v>
      </c>
      <c r="P121" s="4">
        <v>0.0003</v>
      </c>
    </row>
    <row r="122" ht="12.75">
      <c r="A122" t="s">
        <v>269</v>
      </c>
    </row>
    <row r="123" spans="1:16" ht="12.75">
      <c r="A123" t="s">
        <v>270</v>
      </c>
      <c r="C123" t="s">
        <v>207</v>
      </c>
      <c r="D123">
        <v>5660048</v>
      </c>
      <c r="E123" t="s">
        <v>148</v>
      </c>
      <c r="F123" t="s">
        <v>267</v>
      </c>
      <c r="G123" s="6">
        <v>39513</v>
      </c>
      <c r="H123">
        <v>5.1</v>
      </c>
      <c r="I123" t="s">
        <v>17</v>
      </c>
      <c r="J123" s="2">
        <v>0.0428</v>
      </c>
      <c r="K123" s="2">
        <v>0.0437</v>
      </c>
      <c r="L123" s="3">
        <v>1764701</v>
      </c>
      <c r="M123">
        <v>112.35</v>
      </c>
      <c r="N123">
        <v>1982.64</v>
      </c>
      <c r="O123" s="2">
        <v>0.0032</v>
      </c>
      <c r="P123" s="2">
        <v>0.0096</v>
      </c>
    </row>
    <row r="124" spans="1:16" ht="12.75">
      <c r="A124" s="1" t="s">
        <v>271</v>
      </c>
      <c r="H124" s="1">
        <v>5.1</v>
      </c>
      <c r="K124" s="4">
        <v>0.0437</v>
      </c>
      <c r="N124" s="1">
        <v>1982.64</v>
      </c>
      <c r="O124" s="4">
        <v>0.0032</v>
      </c>
      <c r="P124" s="4">
        <v>0.0096</v>
      </c>
    </row>
    <row r="125" spans="1:16" ht="12.75">
      <c r="A125" s="1" t="s">
        <v>116</v>
      </c>
      <c r="H125" s="1">
        <v>4.6</v>
      </c>
      <c r="K125" s="4">
        <v>0.0348</v>
      </c>
      <c r="N125" s="1">
        <v>34491.48</v>
      </c>
      <c r="O125" s="4">
        <v>0.0006</v>
      </c>
      <c r="P125" s="4">
        <v>0.1672</v>
      </c>
    </row>
    <row r="126" ht="12.75">
      <c r="A126" t="s">
        <v>117</v>
      </c>
    </row>
    <row r="127" ht="12.75">
      <c r="A127" t="s">
        <v>127</v>
      </c>
    </row>
    <row r="128" spans="1:16" ht="12.75">
      <c r="A128" t="s">
        <v>272</v>
      </c>
      <c r="C128" t="s">
        <v>129</v>
      </c>
      <c r="D128">
        <v>7480031</v>
      </c>
      <c r="E128" t="s">
        <v>130</v>
      </c>
      <c r="F128" t="s">
        <v>44</v>
      </c>
      <c r="G128" s="6">
        <v>39602</v>
      </c>
      <c r="H128">
        <v>6.1</v>
      </c>
      <c r="I128" t="s">
        <v>17</v>
      </c>
      <c r="J128" s="2">
        <v>0.061</v>
      </c>
      <c r="K128" s="2">
        <v>0.0748</v>
      </c>
      <c r="L128" s="3">
        <v>564823</v>
      </c>
      <c r="M128">
        <v>94.04</v>
      </c>
      <c r="N128">
        <v>531.16</v>
      </c>
      <c r="O128" s="2">
        <v>0.0008</v>
      </c>
      <c r="P128" s="2">
        <v>0.0026</v>
      </c>
    </row>
    <row r="129" spans="1:16" ht="12.75">
      <c r="A129" t="s">
        <v>273</v>
      </c>
      <c r="C129" t="s">
        <v>135</v>
      </c>
      <c r="D129">
        <v>7480064</v>
      </c>
      <c r="E129" t="s">
        <v>130</v>
      </c>
      <c r="F129" t="s">
        <v>44</v>
      </c>
      <c r="G129" s="6">
        <v>39516</v>
      </c>
      <c r="H129">
        <v>4.8</v>
      </c>
      <c r="I129" t="s">
        <v>17</v>
      </c>
      <c r="J129" s="2">
        <v>0.068</v>
      </c>
      <c r="K129" s="2">
        <v>0.0641</v>
      </c>
      <c r="L129" s="3">
        <v>800000</v>
      </c>
      <c r="M129">
        <v>103.86</v>
      </c>
      <c r="N129">
        <v>830.88</v>
      </c>
      <c r="O129" s="2">
        <v>0.0007</v>
      </c>
      <c r="P129" s="2">
        <v>0.004</v>
      </c>
    </row>
    <row r="130" spans="1:16" ht="12.75">
      <c r="A130" s="1" t="s">
        <v>136</v>
      </c>
      <c r="H130" s="1">
        <v>5.3</v>
      </c>
      <c r="K130" s="4">
        <v>0.0683</v>
      </c>
      <c r="N130" s="1">
        <v>1362.04</v>
      </c>
      <c r="O130" s="4">
        <v>0.0007</v>
      </c>
      <c r="P130" s="4">
        <v>0.0066</v>
      </c>
    </row>
    <row r="131" ht="12.75">
      <c r="A131" t="s">
        <v>157</v>
      </c>
    </row>
    <row r="132" spans="1:16" ht="12.75">
      <c r="A132" t="s">
        <v>274</v>
      </c>
      <c r="C132" t="s">
        <v>135</v>
      </c>
      <c r="D132">
        <v>7980162</v>
      </c>
      <c r="E132" t="s">
        <v>148</v>
      </c>
      <c r="F132" t="s">
        <v>44</v>
      </c>
      <c r="G132" t="s">
        <v>275</v>
      </c>
      <c r="H132">
        <v>5.1</v>
      </c>
      <c r="I132" t="s">
        <v>17</v>
      </c>
      <c r="J132" s="2">
        <v>0.066</v>
      </c>
      <c r="K132" s="2">
        <v>0.0697</v>
      </c>
      <c r="L132" s="3">
        <v>361484</v>
      </c>
      <c r="M132">
        <v>101.73</v>
      </c>
      <c r="N132">
        <v>367.74</v>
      </c>
      <c r="O132" s="2">
        <v>0.0008</v>
      </c>
      <c r="P132" s="2">
        <v>0.0018</v>
      </c>
    </row>
    <row r="133" spans="1:16" ht="12.75">
      <c r="A133" s="1" t="s">
        <v>163</v>
      </c>
      <c r="H133" s="1">
        <v>5.1</v>
      </c>
      <c r="K133" s="4">
        <v>0.0697</v>
      </c>
      <c r="N133" s="1">
        <v>367.74</v>
      </c>
      <c r="O133" s="4">
        <v>0.0008</v>
      </c>
      <c r="P133" s="4">
        <v>0.0018</v>
      </c>
    </row>
    <row r="134" ht="12.75">
      <c r="A134" t="s">
        <v>188</v>
      </c>
    </row>
    <row r="135" spans="1:16" ht="12.75">
      <c r="A135" t="s">
        <v>276</v>
      </c>
      <c r="C135" t="s">
        <v>170</v>
      </c>
      <c r="D135">
        <v>1260405</v>
      </c>
      <c r="E135" t="s">
        <v>130</v>
      </c>
      <c r="F135" t="s">
        <v>44</v>
      </c>
      <c r="G135" t="s">
        <v>277</v>
      </c>
      <c r="H135">
        <v>4</v>
      </c>
      <c r="I135" t="s">
        <v>17</v>
      </c>
      <c r="J135" s="2">
        <v>0.064</v>
      </c>
      <c r="K135" s="2">
        <v>0.0822</v>
      </c>
      <c r="L135" s="3">
        <v>520852</v>
      </c>
      <c r="M135">
        <v>96.14</v>
      </c>
      <c r="N135">
        <v>500.75</v>
      </c>
      <c r="O135" s="2">
        <v>0.0004</v>
      </c>
      <c r="P135" s="2">
        <v>0.0024</v>
      </c>
    </row>
    <row r="136" spans="1:16" ht="12.75">
      <c r="A136" s="1" t="s">
        <v>190</v>
      </c>
      <c r="H136" s="1">
        <v>4</v>
      </c>
      <c r="K136" s="4">
        <v>0.0822</v>
      </c>
      <c r="N136" s="1">
        <v>500.75</v>
      </c>
      <c r="O136" s="4">
        <v>0.0004</v>
      </c>
      <c r="P136" s="4">
        <v>0.0024</v>
      </c>
    </row>
    <row r="137" ht="12.75">
      <c r="A137" t="s">
        <v>224</v>
      </c>
    </row>
    <row r="138" spans="1:16" ht="12.75">
      <c r="A138" t="s">
        <v>278</v>
      </c>
      <c r="C138" t="s">
        <v>202</v>
      </c>
      <c r="D138">
        <v>1110931</v>
      </c>
      <c r="E138" t="s">
        <v>148</v>
      </c>
      <c r="G138" s="6">
        <v>39908</v>
      </c>
      <c r="H138">
        <v>4.2</v>
      </c>
      <c r="I138" t="s">
        <v>17</v>
      </c>
      <c r="J138" s="2">
        <v>0.0675</v>
      </c>
      <c r="K138" s="2">
        <v>0.0563</v>
      </c>
      <c r="L138" s="3">
        <v>113703</v>
      </c>
      <c r="M138">
        <v>104.46</v>
      </c>
      <c r="N138">
        <v>118.77</v>
      </c>
      <c r="O138" s="2">
        <v>0.0002</v>
      </c>
      <c r="P138" s="2">
        <v>0.0006</v>
      </c>
    </row>
    <row r="139" spans="1:16" ht="12.75">
      <c r="A139" s="1" t="s">
        <v>226</v>
      </c>
      <c r="H139" s="1">
        <v>4.2</v>
      </c>
      <c r="K139" s="4">
        <v>0.0563</v>
      </c>
      <c r="N139" s="1">
        <v>118.77</v>
      </c>
      <c r="O139" s="4">
        <v>0.0002</v>
      </c>
      <c r="P139" s="4">
        <v>0.0006</v>
      </c>
    </row>
    <row r="140" ht="12.75">
      <c r="A140" t="s">
        <v>249</v>
      </c>
    </row>
    <row r="141" spans="1:16" ht="12.75">
      <c r="A141" t="s">
        <v>279</v>
      </c>
      <c r="C141" t="s">
        <v>129</v>
      </c>
      <c r="D141">
        <v>1940410</v>
      </c>
      <c r="E141" t="s">
        <v>148</v>
      </c>
      <c r="F141" t="s">
        <v>44</v>
      </c>
      <c r="G141" t="s">
        <v>280</v>
      </c>
      <c r="H141">
        <v>7.3</v>
      </c>
      <c r="I141" t="s">
        <v>17</v>
      </c>
      <c r="J141" s="2">
        <v>0.061</v>
      </c>
      <c r="K141" s="2">
        <v>0.0713</v>
      </c>
      <c r="L141" s="3">
        <v>465581</v>
      </c>
      <c r="M141">
        <v>94.5</v>
      </c>
      <c r="N141">
        <v>439.97</v>
      </c>
      <c r="O141" s="2">
        <v>0.0007</v>
      </c>
      <c r="P141" s="2">
        <v>0.0021</v>
      </c>
    </row>
    <row r="142" spans="1:16" ht="12.75">
      <c r="A142" s="1" t="s">
        <v>257</v>
      </c>
      <c r="H142" s="1">
        <v>7.3</v>
      </c>
      <c r="K142" s="4">
        <v>0.0713</v>
      </c>
      <c r="N142" s="1">
        <v>439.97</v>
      </c>
      <c r="O142" s="4">
        <v>0.0007</v>
      </c>
      <c r="P142" s="4">
        <v>0.0021</v>
      </c>
    </row>
    <row r="143" ht="12.75">
      <c r="A143" t="s">
        <v>258</v>
      </c>
    </row>
    <row r="144" spans="1:16" ht="12.75">
      <c r="A144" t="s">
        <v>281</v>
      </c>
      <c r="C144" t="s">
        <v>282</v>
      </c>
      <c r="D144">
        <v>1113661</v>
      </c>
      <c r="E144" t="s">
        <v>148</v>
      </c>
      <c r="F144" t="s">
        <v>44</v>
      </c>
      <c r="G144" s="6">
        <v>39909</v>
      </c>
      <c r="H144">
        <v>4.3</v>
      </c>
      <c r="I144" t="s">
        <v>17</v>
      </c>
      <c r="J144" s="2">
        <v>0.0625</v>
      </c>
      <c r="K144" s="2">
        <v>0.0553</v>
      </c>
      <c r="L144" s="3">
        <v>952252</v>
      </c>
      <c r="M144">
        <v>104.47</v>
      </c>
      <c r="N144">
        <v>994.82</v>
      </c>
      <c r="O144" s="2">
        <v>0.0012</v>
      </c>
      <c r="P144" s="2">
        <v>0.0048</v>
      </c>
    </row>
    <row r="145" spans="1:16" ht="12.75">
      <c r="A145" s="1" t="s">
        <v>261</v>
      </c>
      <c r="H145" s="1">
        <v>4.3</v>
      </c>
      <c r="K145" s="4">
        <v>0.0553</v>
      </c>
      <c r="N145" s="1">
        <v>994.82</v>
      </c>
      <c r="O145" s="4">
        <v>0.0012</v>
      </c>
      <c r="P145" s="4">
        <v>0.0048</v>
      </c>
    </row>
    <row r="146" spans="1:16" ht="12.75">
      <c r="A146" s="1" t="s">
        <v>103</v>
      </c>
      <c r="H146" s="1">
        <v>5.1</v>
      </c>
      <c r="K146" s="4">
        <v>0.0668</v>
      </c>
      <c r="N146" s="1">
        <v>3784.09</v>
      </c>
      <c r="O146" s="4">
        <v>0.0006</v>
      </c>
      <c r="P146" s="4">
        <v>0.0183</v>
      </c>
    </row>
    <row r="147" ht="12.75">
      <c r="A147" t="s">
        <v>118</v>
      </c>
    </row>
    <row r="148" ht="12.75">
      <c r="A148" s="1" t="s">
        <v>119</v>
      </c>
    </row>
    <row r="149" ht="12.75">
      <c r="A149" t="s">
        <v>283</v>
      </c>
    </row>
    <row r="150" ht="12.75">
      <c r="A150" s="1" t="s">
        <v>284</v>
      </c>
    </row>
    <row r="151" spans="1:16" ht="12.75">
      <c r="A151" s="1" t="s">
        <v>53</v>
      </c>
      <c r="H151" s="1">
        <v>4.6</v>
      </c>
      <c r="K151" s="4">
        <v>0.038</v>
      </c>
      <c r="N151" s="1">
        <v>38275.57</v>
      </c>
      <c r="O151" s="4">
        <v>0.0006</v>
      </c>
      <c r="P151" s="4">
        <v>0.1855</v>
      </c>
    </row>
    <row r="152" ht="12.75">
      <c r="A152" t="s">
        <v>54</v>
      </c>
    </row>
    <row r="153" ht="12.75">
      <c r="A153" t="s">
        <v>120</v>
      </c>
    </row>
    <row r="154" ht="12.75">
      <c r="A154" s="1" t="s">
        <v>121</v>
      </c>
    </row>
    <row r="155" ht="12.75">
      <c r="A155" t="s">
        <v>122</v>
      </c>
    </row>
    <row r="156" ht="12.75">
      <c r="A156" t="s">
        <v>285</v>
      </c>
    </row>
    <row r="157" spans="1:16" ht="12.75">
      <c r="A157" t="s">
        <v>286</v>
      </c>
      <c r="C157" t="s">
        <v>287</v>
      </c>
      <c r="D157" t="s">
        <v>288</v>
      </c>
      <c r="E157" t="s">
        <v>198</v>
      </c>
      <c r="G157" s="6">
        <v>39847</v>
      </c>
      <c r="H157">
        <v>4.1</v>
      </c>
      <c r="I157" t="s">
        <v>21</v>
      </c>
      <c r="J157" s="2">
        <v>0.0485</v>
      </c>
      <c r="K157" s="2">
        <v>0.0385</v>
      </c>
      <c r="L157" s="3">
        <v>94000</v>
      </c>
      <c r="M157">
        <v>416.3866</v>
      </c>
      <c r="N157">
        <v>391.4</v>
      </c>
      <c r="O157" s="2">
        <v>0.0001</v>
      </c>
      <c r="P157" s="2">
        <v>0.0019</v>
      </c>
    </row>
    <row r="158" spans="1:16" ht="12.75">
      <c r="A158" s="1" t="s">
        <v>289</v>
      </c>
      <c r="H158" s="1">
        <v>4.1</v>
      </c>
      <c r="K158" s="4">
        <v>0.0385</v>
      </c>
      <c r="N158" s="1">
        <v>391.4</v>
      </c>
      <c r="O158" s="4">
        <v>0.0001</v>
      </c>
      <c r="P158" s="4">
        <v>0.0019</v>
      </c>
    </row>
    <row r="159" ht="12.75">
      <c r="A159" t="s">
        <v>290</v>
      </c>
    </row>
    <row r="160" spans="1:16" ht="12.75">
      <c r="A160" t="s">
        <v>291</v>
      </c>
      <c r="C160" t="s">
        <v>282</v>
      </c>
      <c r="D160" t="s">
        <v>292</v>
      </c>
      <c r="E160" t="s">
        <v>43</v>
      </c>
      <c r="G160" t="s">
        <v>293</v>
      </c>
      <c r="H160">
        <v>0.1</v>
      </c>
      <c r="I160" t="s">
        <v>21</v>
      </c>
      <c r="J160" s="2">
        <v>0.0075</v>
      </c>
      <c r="K160" s="2">
        <v>0.0388</v>
      </c>
      <c r="L160" s="3">
        <v>75000</v>
      </c>
      <c r="M160">
        <v>357.437</v>
      </c>
      <c r="N160">
        <v>268.08</v>
      </c>
      <c r="O160" s="2">
        <v>0.0002</v>
      </c>
      <c r="P160" s="2">
        <v>0.0013</v>
      </c>
    </row>
    <row r="161" spans="1:16" ht="12.75">
      <c r="A161" s="1" t="s">
        <v>294</v>
      </c>
      <c r="H161" s="1">
        <v>0.1</v>
      </c>
      <c r="K161" s="4">
        <v>0.0388</v>
      </c>
      <c r="N161" s="1">
        <v>268.08</v>
      </c>
      <c r="O161" s="4">
        <v>0.0002</v>
      </c>
      <c r="P161" s="4">
        <v>0.0013</v>
      </c>
    </row>
    <row r="162" ht="12.75">
      <c r="A162" t="s">
        <v>295</v>
      </c>
    </row>
    <row r="163" spans="1:13" ht="12.75">
      <c r="A163" t="s">
        <v>296</v>
      </c>
      <c r="C163" t="s">
        <v>297</v>
      </c>
      <c r="D163" t="s">
        <v>298</v>
      </c>
      <c r="E163" t="s">
        <v>198</v>
      </c>
      <c r="G163" s="6">
        <v>39847</v>
      </c>
      <c r="H163">
        <v>4</v>
      </c>
      <c r="I163" t="s">
        <v>21</v>
      </c>
      <c r="J163" s="2">
        <v>0.0475</v>
      </c>
      <c r="K163" s="2">
        <v>0.0386</v>
      </c>
      <c r="M163">
        <v>414.2857</v>
      </c>
    </row>
    <row r="164" ht="12.75">
      <c r="A164" s="1" t="s">
        <v>299</v>
      </c>
    </row>
    <row r="165" ht="12.75">
      <c r="A165" t="s">
        <v>300</v>
      </c>
    </row>
    <row r="166" spans="1:16" ht="12.75">
      <c r="A166" t="s">
        <v>301</v>
      </c>
      <c r="C166" t="s">
        <v>302</v>
      </c>
      <c r="D166" t="s">
        <v>303</v>
      </c>
      <c r="E166" t="s">
        <v>148</v>
      </c>
      <c r="G166" s="6">
        <v>39818</v>
      </c>
      <c r="H166">
        <v>3.9</v>
      </c>
      <c r="I166" t="s">
        <v>21</v>
      </c>
      <c r="J166" s="2">
        <v>0.0525</v>
      </c>
      <c r="K166" s="2">
        <v>0.0344</v>
      </c>
      <c r="L166" s="3">
        <v>100000</v>
      </c>
      <c r="M166">
        <v>423.687</v>
      </c>
      <c r="N166">
        <v>423.69</v>
      </c>
      <c r="P166" s="2">
        <v>0.0021</v>
      </c>
    </row>
    <row r="167" spans="1:16" ht="12.75">
      <c r="A167" s="1" t="s">
        <v>304</v>
      </c>
      <c r="H167" s="1">
        <v>3.9</v>
      </c>
      <c r="K167" s="4">
        <v>0.0344</v>
      </c>
      <c r="N167" s="1">
        <v>423.69</v>
      </c>
      <c r="P167" s="4">
        <v>0.0021</v>
      </c>
    </row>
    <row r="168" ht="12.75">
      <c r="A168" t="s">
        <v>305</v>
      </c>
    </row>
    <row r="169" spans="1:13" ht="12.75">
      <c r="A169" t="s">
        <v>306</v>
      </c>
      <c r="C169" t="s">
        <v>307</v>
      </c>
      <c r="D169" t="s">
        <v>308</v>
      </c>
      <c r="E169" t="s">
        <v>198</v>
      </c>
      <c r="G169" s="6">
        <v>39818</v>
      </c>
      <c r="H169">
        <v>3.5</v>
      </c>
      <c r="I169" t="s">
        <v>21</v>
      </c>
      <c r="J169" s="2">
        <v>0.0487</v>
      </c>
      <c r="K169" s="2">
        <v>0.0352</v>
      </c>
      <c r="M169">
        <v>413.5301</v>
      </c>
    </row>
    <row r="170" ht="12.75">
      <c r="A170" s="1" t="s">
        <v>309</v>
      </c>
    </row>
    <row r="171" ht="12.75">
      <c r="A171" t="s">
        <v>310</v>
      </c>
    </row>
    <row r="172" spans="1:13" ht="12.75">
      <c r="A172" t="s">
        <v>311</v>
      </c>
      <c r="C172" t="s">
        <v>282</v>
      </c>
      <c r="D172" t="s">
        <v>312</v>
      </c>
      <c r="E172" t="s">
        <v>46</v>
      </c>
      <c r="G172" t="s">
        <v>313</v>
      </c>
      <c r="H172">
        <v>4.1</v>
      </c>
      <c r="I172" t="s">
        <v>21</v>
      </c>
      <c r="J172" s="2">
        <v>0.05</v>
      </c>
      <c r="K172" s="2">
        <v>0.0358</v>
      </c>
      <c r="M172">
        <v>422.7613</v>
      </c>
    </row>
    <row r="173" ht="12.75">
      <c r="A173" s="1" t="s">
        <v>314</v>
      </c>
    </row>
    <row r="174" ht="12.75">
      <c r="A174" t="s">
        <v>315</v>
      </c>
    </row>
    <row r="175" spans="1:16" ht="12.75">
      <c r="A175" t="s">
        <v>316</v>
      </c>
      <c r="C175" t="s">
        <v>282</v>
      </c>
      <c r="D175" t="s">
        <v>317</v>
      </c>
      <c r="E175" t="s">
        <v>130</v>
      </c>
      <c r="G175" s="6">
        <v>39945</v>
      </c>
      <c r="H175">
        <v>2.7</v>
      </c>
      <c r="I175" t="s">
        <v>23</v>
      </c>
      <c r="J175" s="2">
        <v>0.06</v>
      </c>
      <c r="K175" s="2">
        <v>0.0423</v>
      </c>
      <c r="L175" s="3">
        <v>57000</v>
      </c>
      <c r="M175">
        <v>583.5067</v>
      </c>
      <c r="N175">
        <v>332.6</v>
      </c>
      <c r="O175" s="2">
        <v>0.0001</v>
      </c>
      <c r="P175" s="2">
        <v>0.0016</v>
      </c>
    </row>
    <row r="176" spans="1:16" ht="12.75">
      <c r="A176" s="1" t="s">
        <v>318</v>
      </c>
      <c r="H176" s="1">
        <v>2.7</v>
      </c>
      <c r="K176" s="4">
        <v>0.0423</v>
      </c>
      <c r="N176" s="1">
        <v>332.6</v>
      </c>
      <c r="O176" s="4">
        <v>0.0001</v>
      </c>
      <c r="P176" s="4">
        <v>0.0016</v>
      </c>
    </row>
    <row r="177" ht="12.75">
      <c r="A177" t="s">
        <v>319</v>
      </c>
    </row>
    <row r="178" spans="1:16" ht="12.75">
      <c r="A178" t="s">
        <v>320</v>
      </c>
      <c r="C178" t="s">
        <v>321</v>
      </c>
      <c r="D178" t="s">
        <v>322</v>
      </c>
      <c r="E178" t="s">
        <v>130</v>
      </c>
      <c r="F178" t="s">
        <v>323</v>
      </c>
      <c r="G178" t="s">
        <v>324</v>
      </c>
      <c r="H178">
        <v>3.1</v>
      </c>
      <c r="I178" t="s">
        <v>23</v>
      </c>
      <c r="J178" s="2">
        <v>0.0512</v>
      </c>
      <c r="K178" s="2">
        <v>0.0293</v>
      </c>
      <c r="L178" s="3">
        <v>100000</v>
      </c>
      <c r="M178">
        <v>608.294</v>
      </c>
      <c r="N178">
        <v>608.29</v>
      </c>
      <c r="P178" s="2">
        <v>0.0029</v>
      </c>
    </row>
    <row r="179" spans="1:16" ht="12.75">
      <c r="A179" s="1" t="s">
        <v>325</v>
      </c>
      <c r="H179" s="1">
        <v>3.1</v>
      </c>
      <c r="K179" s="4">
        <v>0.0293</v>
      </c>
      <c r="N179" s="1">
        <v>608.29</v>
      </c>
      <c r="P179" s="4">
        <v>0.0029</v>
      </c>
    </row>
    <row r="180" ht="12.75">
      <c r="A180" t="s">
        <v>326</v>
      </c>
    </row>
    <row r="181" spans="1:16" ht="12.75">
      <c r="A181" t="s">
        <v>327</v>
      </c>
      <c r="C181" t="s">
        <v>287</v>
      </c>
      <c r="D181" t="s">
        <v>328</v>
      </c>
      <c r="E181" t="s">
        <v>43</v>
      </c>
      <c r="F181" t="s">
        <v>323</v>
      </c>
      <c r="G181" t="s">
        <v>324</v>
      </c>
      <c r="H181">
        <v>1.1</v>
      </c>
      <c r="I181" t="s">
        <v>23</v>
      </c>
      <c r="J181" s="2">
        <v>0.0462</v>
      </c>
      <c r="K181" s="2">
        <v>0.0272</v>
      </c>
      <c r="L181" s="3">
        <v>100000</v>
      </c>
      <c r="M181">
        <v>587.1385</v>
      </c>
      <c r="N181">
        <v>587.14</v>
      </c>
      <c r="O181" s="2">
        <v>0.0002</v>
      </c>
      <c r="P181" s="2">
        <v>0.0028</v>
      </c>
    </row>
    <row r="182" spans="1:16" ht="12.75">
      <c r="A182" s="1" t="s">
        <v>329</v>
      </c>
      <c r="H182" s="1">
        <v>1.1</v>
      </c>
      <c r="K182" s="4">
        <v>0.0272</v>
      </c>
      <c r="N182" s="1">
        <v>587.14</v>
      </c>
      <c r="O182" s="4">
        <v>0.0002</v>
      </c>
      <c r="P182" s="4">
        <v>0.0028</v>
      </c>
    </row>
    <row r="183" ht="12.75">
      <c r="A183" t="s">
        <v>330</v>
      </c>
    </row>
    <row r="184" spans="1:13" ht="12.75">
      <c r="A184" t="s">
        <v>331</v>
      </c>
      <c r="C184" t="s">
        <v>332</v>
      </c>
      <c r="D184" t="s">
        <v>333</v>
      </c>
      <c r="E184" t="s">
        <v>130</v>
      </c>
      <c r="F184" t="s">
        <v>323</v>
      </c>
      <c r="G184" t="s">
        <v>334</v>
      </c>
      <c r="H184">
        <v>1.6</v>
      </c>
      <c r="I184" t="s">
        <v>21</v>
      </c>
      <c r="J184" s="2">
        <v>0.0495</v>
      </c>
      <c r="K184" s="2">
        <v>0.0173</v>
      </c>
      <c r="M184">
        <v>418.671</v>
      </c>
    </row>
    <row r="185" ht="12.75">
      <c r="A185" s="1" t="s">
        <v>335</v>
      </c>
    </row>
    <row r="186" ht="12.75">
      <c r="A186" t="s">
        <v>336</v>
      </c>
    </row>
    <row r="187" spans="1:16" ht="12.75">
      <c r="A187" t="s">
        <v>337</v>
      </c>
      <c r="C187" t="s">
        <v>282</v>
      </c>
      <c r="D187" t="s">
        <v>338</v>
      </c>
      <c r="E187" t="s">
        <v>130</v>
      </c>
      <c r="G187" t="s">
        <v>339</v>
      </c>
      <c r="H187">
        <v>4.2</v>
      </c>
      <c r="I187" t="s">
        <v>21</v>
      </c>
      <c r="J187" s="2">
        <v>0.055</v>
      </c>
      <c r="K187" s="2">
        <v>0.0381</v>
      </c>
      <c r="L187" s="3">
        <v>76000</v>
      </c>
      <c r="M187">
        <v>426.4071</v>
      </c>
      <c r="N187">
        <v>324.07</v>
      </c>
      <c r="O187" s="2">
        <v>0.0001</v>
      </c>
      <c r="P187" s="2">
        <v>0.0016</v>
      </c>
    </row>
    <row r="188" spans="1:16" ht="12.75">
      <c r="A188" s="1" t="s">
        <v>340</v>
      </c>
      <c r="H188" s="1">
        <v>4.2</v>
      </c>
      <c r="K188" s="4">
        <v>0.0381</v>
      </c>
      <c r="N188" s="1">
        <v>324.07</v>
      </c>
      <c r="O188" s="4">
        <v>0.0001</v>
      </c>
      <c r="P188" s="4">
        <v>0.0016</v>
      </c>
    </row>
    <row r="189" ht="12.75">
      <c r="A189" t="s">
        <v>341</v>
      </c>
    </row>
    <row r="190" spans="1:16" ht="12.75">
      <c r="A190" t="s">
        <v>342</v>
      </c>
      <c r="C190" t="s">
        <v>321</v>
      </c>
      <c r="D190" t="s">
        <v>343</v>
      </c>
      <c r="E190" t="s">
        <v>130</v>
      </c>
      <c r="F190" t="s">
        <v>323</v>
      </c>
      <c r="G190" t="s">
        <v>334</v>
      </c>
      <c r="H190">
        <v>3.4</v>
      </c>
      <c r="I190" t="s">
        <v>21</v>
      </c>
      <c r="J190" s="2">
        <v>0.048</v>
      </c>
      <c r="K190" s="2">
        <v>0.0345</v>
      </c>
      <c r="L190" s="3">
        <v>100000</v>
      </c>
      <c r="M190">
        <v>414.7469</v>
      </c>
      <c r="N190">
        <v>414.75</v>
      </c>
      <c r="O190" s="2">
        <v>0.0001</v>
      </c>
      <c r="P190" s="2">
        <v>0.002</v>
      </c>
    </row>
    <row r="191" spans="1:16" ht="12.75">
      <c r="A191" s="1" t="s">
        <v>344</v>
      </c>
      <c r="H191" s="1">
        <v>3.4</v>
      </c>
      <c r="K191" s="4">
        <v>0.0345</v>
      </c>
      <c r="N191" s="1">
        <v>414.75</v>
      </c>
      <c r="O191" s="4">
        <v>0.0001</v>
      </c>
      <c r="P191" s="4">
        <v>0.002</v>
      </c>
    </row>
    <row r="192" ht="12.75">
      <c r="A192" t="s">
        <v>345</v>
      </c>
    </row>
    <row r="193" spans="1:16" ht="12.75">
      <c r="A193" t="s">
        <v>346</v>
      </c>
      <c r="C193" t="s">
        <v>302</v>
      </c>
      <c r="D193" t="s">
        <v>347</v>
      </c>
      <c r="E193" t="s">
        <v>130</v>
      </c>
      <c r="G193" t="s">
        <v>348</v>
      </c>
      <c r="H193">
        <v>4</v>
      </c>
      <c r="I193" t="s">
        <v>21</v>
      </c>
      <c r="J193" s="2">
        <v>0.055</v>
      </c>
      <c r="K193" s="2">
        <v>0.0366</v>
      </c>
      <c r="L193" s="3">
        <v>100000</v>
      </c>
      <c r="M193">
        <v>431.4646</v>
      </c>
      <c r="N193">
        <v>431.46</v>
      </c>
      <c r="O193" s="2">
        <v>0.0001</v>
      </c>
      <c r="P193" s="2">
        <v>0.0021</v>
      </c>
    </row>
    <row r="194" spans="1:16" ht="12.75">
      <c r="A194" s="1" t="s">
        <v>349</v>
      </c>
      <c r="H194" s="1">
        <v>4</v>
      </c>
      <c r="K194" s="4">
        <v>0.0366</v>
      </c>
      <c r="N194" s="1">
        <v>431.46</v>
      </c>
      <c r="O194" s="4">
        <v>0.0001</v>
      </c>
      <c r="P194" s="4">
        <v>0.0021</v>
      </c>
    </row>
    <row r="195" ht="12.75">
      <c r="A195" t="s">
        <v>350</v>
      </c>
    </row>
    <row r="196" spans="1:16" ht="12.75">
      <c r="A196" t="s">
        <v>351</v>
      </c>
      <c r="C196" t="s">
        <v>332</v>
      </c>
      <c r="D196" t="s">
        <v>352</v>
      </c>
      <c r="E196" t="s">
        <v>198</v>
      </c>
      <c r="G196" t="s">
        <v>353</v>
      </c>
      <c r="H196">
        <v>4.1</v>
      </c>
      <c r="I196" t="s">
        <v>23</v>
      </c>
      <c r="J196" s="2">
        <v>0.055</v>
      </c>
      <c r="K196" s="2">
        <v>0.0391</v>
      </c>
      <c r="L196" s="3">
        <v>94000</v>
      </c>
      <c r="M196">
        <v>602.1666</v>
      </c>
      <c r="N196">
        <v>566.04</v>
      </c>
      <c r="O196" s="2">
        <v>0.0001</v>
      </c>
      <c r="P196" s="2">
        <v>0.0027</v>
      </c>
    </row>
    <row r="197" spans="1:16" ht="12.75">
      <c r="A197" s="1" t="s">
        <v>354</v>
      </c>
      <c r="H197" s="1">
        <v>4.1</v>
      </c>
      <c r="K197" s="4">
        <v>0.0391</v>
      </c>
      <c r="N197" s="1">
        <v>566.04</v>
      </c>
      <c r="O197" s="4">
        <v>0.0001</v>
      </c>
      <c r="P197" s="4">
        <v>0.0027</v>
      </c>
    </row>
    <row r="198" ht="12.75">
      <c r="A198" t="s">
        <v>355</v>
      </c>
    </row>
    <row r="199" spans="1:16" ht="12.75">
      <c r="A199" t="s">
        <v>356</v>
      </c>
      <c r="C199" t="s">
        <v>282</v>
      </c>
      <c r="D199" t="s">
        <v>357</v>
      </c>
      <c r="E199" t="s">
        <v>130</v>
      </c>
      <c r="G199" s="6">
        <v>39849</v>
      </c>
      <c r="H199">
        <v>5.2</v>
      </c>
      <c r="I199" t="s">
        <v>23</v>
      </c>
      <c r="J199" s="2">
        <v>0.0512</v>
      </c>
      <c r="K199" s="2">
        <v>0.0412</v>
      </c>
      <c r="L199" s="3">
        <v>116000</v>
      </c>
      <c r="M199">
        <v>583.9517</v>
      </c>
      <c r="N199">
        <v>677.38</v>
      </c>
      <c r="O199" s="2">
        <v>0.0001</v>
      </c>
      <c r="P199" s="2">
        <v>0.0033</v>
      </c>
    </row>
    <row r="200" spans="1:16" ht="12.75">
      <c r="A200" s="1" t="s">
        <v>358</v>
      </c>
      <c r="H200" s="1">
        <v>5.2</v>
      </c>
      <c r="K200" s="4">
        <v>0.0412</v>
      </c>
      <c r="N200" s="1">
        <v>677.38</v>
      </c>
      <c r="O200" s="4">
        <v>0.0001</v>
      </c>
      <c r="P200" s="4">
        <v>0.0033</v>
      </c>
    </row>
    <row r="201" spans="1:16" ht="12.75">
      <c r="A201" s="1" t="s">
        <v>123</v>
      </c>
      <c r="H201" s="1">
        <v>3.4</v>
      </c>
      <c r="K201" s="4">
        <v>0.0359</v>
      </c>
      <c r="N201" s="1">
        <v>5024.9</v>
      </c>
      <c r="P201" s="4">
        <v>0.0244</v>
      </c>
    </row>
    <row r="202" spans="1:16" ht="12.75">
      <c r="A202" s="1" t="s">
        <v>57</v>
      </c>
      <c r="H202" s="1">
        <v>3.4</v>
      </c>
      <c r="K202" s="4">
        <v>0.0359</v>
      </c>
      <c r="N202" s="1">
        <v>5024.9</v>
      </c>
      <c r="P202" s="4">
        <v>0.0244</v>
      </c>
    </row>
    <row r="203" spans="1:16" ht="12.75">
      <c r="A203" s="1" t="s">
        <v>359</v>
      </c>
      <c r="H203" s="1">
        <v>4.5</v>
      </c>
      <c r="K203" s="4">
        <v>0.0377</v>
      </c>
      <c r="N203" s="1">
        <v>43300.47</v>
      </c>
      <c r="O203" s="4">
        <v>0.0004</v>
      </c>
      <c r="P203" s="4">
        <v>0.2098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112</v>
      </c>
      <c r="C4" s="11"/>
      <c r="D4" s="11"/>
    </row>
    <row r="5" spans="2:3" ht="12.75">
      <c r="B5" s="10"/>
      <c r="C5" s="11"/>
    </row>
    <row r="7" spans="3:16" ht="12.75">
      <c r="C7" s="1" t="s">
        <v>113</v>
      </c>
      <c r="D7" s="1" t="s">
        <v>4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9</v>
      </c>
      <c r="L7" s="1" t="s">
        <v>62</v>
      </c>
      <c r="M7" s="1" t="s">
        <v>63</v>
      </c>
      <c r="N7" s="1" t="s">
        <v>10</v>
      </c>
      <c r="O7" s="1" t="s">
        <v>114</v>
      </c>
      <c r="P7" s="1" t="s">
        <v>11</v>
      </c>
    </row>
    <row r="8" spans="7:16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68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115</v>
      </c>
    </row>
    <row r="11" ht="12.75">
      <c r="A11" s="1" t="s">
        <v>116</v>
      </c>
    </row>
    <row r="12" ht="12.75">
      <c r="A12" t="s">
        <v>117</v>
      </c>
    </row>
    <row r="13" ht="12.75">
      <c r="A13" s="1" t="s">
        <v>103</v>
      </c>
    </row>
    <row r="14" ht="12.75">
      <c r="A14" t="s">
        <v>118</v>
      </c>
    </row>
    <row r="15" ht="12.75">
      <c r="A15" s="1" t="s">
        <v>119</v>
      </c>
    </row>
    <row r="16" ht="12.75">
      <c r="A16" s="1" t="s">
        <v>53</v>
      </c>
    </row>
    <row r="17" ht="12.75">
      <c r="A17" t="s">
        <v>54</v>
      </c>
    </row>
    <row r="18" ht="12.75">
      <c r="A18" t="s">
        <v>120</v>
      </c>
    </row>
    <row r="19" ht="12.75">
      <c r="A19" s="1" t="s">
        <v>121</v>
      </c>
    </row>
    <row r="20" ht="12.75">
      <c r="A20" t="s">
        <v>122</v>
      </c>
    </row>
    <row r="21" ht="12.75">
      <c r="A21" s="1" t="s">
        <v>123</v>
      </c>
    </row>
    <row r="22" ht="12.75">
      <c r="A22" s="1" t="s">
        <v>57</v>
      </c>
    </row>
    <row r="23" ht="12.75">
      <c r="A23" s="1" t="s">
        <v>124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8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59</v>
      </c>
      <c r="C4" s="11"/>
      <c r="D4" s="11"/>
    </row>
    <row r="5" spans="2:3" ht="12.75">
      <c r="B5" s="10"/>
      <c r="C5" s="11"/>
    </row>
    <row r="7" spans="3:15" ht="12.75">
      <c r="C7" s="1" t="s">
        <v>4</v>
      </c>
      <c r="D7" s="1" t="s">
        <v>5</v>
      </c>
      <c r="E7" s="1" t="s">
        <v>6</v>
      </c>
      <c r="F7" s="1" t="s">
        <v>60</v>
      </c>
      <c r="G7" s="1" t="s">
        <v>61</v>
      </c>
      <c r="H7" s="1" t="s">
        <v>7</v>
      </c>
      <c r="I7" s="1" t="s">
        <v>8</v>
      </c>
      <c r="J7" s="1" t="s">
        <v>9</v>
      </c>
      <c r="K7" s="1" t="s">
        <v>62</v>
      </c>
      <c r="L7" s="1" t="s">
        <v>63</v>
      </c>
      <c r="M7" s="1" t="s">
        <v>10</v>
      </c>
      <c r="N7" s="1" t="s">
        <v>64</v>
      </c>
      <c r="O7" s="1" t="s">
        <v>11</v>
      </c>
    </row>
    <row r="8" spans="6:15" ht="12.75">
      <c r="F8" t="s">
        <v>65</v>
      </c>
      <c r="G8" t="s">
        <v>66</v>
      </c>
      <c r="I8" t="s">
        <v>12</v>
      </c>
      <c r="J8" t="s">
        <v>12</v>
      </c>
      <c r="K8" t="s">
        <v>67</v>
      </c>
      <c r="L8" t="s">
        <v>68</v>
      </c>
      <c r="M8" t="s">
        <v>13</v>
      </c>
      <c r="N8" t="s">
        <v>12</v>
      </c>
      <c r="O8" t="s">
        <v>12</v>
      </c>
    </row>
    <row r="9" ht="12.75">
      <c r="A9" t="s">
        <v>69</v>
      </c>
    </row>
    <row r="10" ht="12.75">
      <c r="A10" t="s">
        <v>14</v>
      </c>
    </row>
    <row r="11" ht="12.75">
      <c r="A11" t="s">
        <v>70</v>
      </c>
    </row>
    <row r="12" ht="12.75">
      <c r="A12" t="s">
        <v>71</v>
      </c>
    </row>
    <row r="13" ht="12.75">
      <c r="A13" t="s">
        <v>72</v>
      </c>
    </row>
    <row r="14" spans="1:15" ht="12.75">
      <c r="A14" t="s">
        <v>73</v>
      </c>
      <c r="C14">
        <v>1108927</v>
      </c>
      <c r="F14" s="6">
        <v>39483</v>
      </c>
      <c r="G14">
        <v>7.7</v>
      </c>
      <c r="H14" t="s">
        <v>17</v>
      </c>
      <c r="I14" s="2">
        <v>0.035</v>
      </c>
      <c r="J14" s="2">
        <v>0.0255</v>
      </c>
      <c r="K14" s="3">
        <v>4657331</v>
      </c>
      <c r="L14">
        <v>114.17</v>
      </c>
      <c r="M14" s="3">
        <v>5317.27</v>
      </c>
      <c r="N14" s="2">
        <v>0.0003</v>
      </c>
      <c r="O14" s="2">
        <v>0.0258</v>
      </c>
    </row>
    <row r="15" spans="1:15" ht="12.75">
      <c r="A15" t="s">
        <v>74</v>
      </c>
      <c r="C15">
        <v>9542333</v>
      </c>
      <c r="F15" t="s">
        <v>75</v>
      </c>
      <c r="G15">
        <v>0.6</v>
      </c>
      <c r="H15" t="s">
        <v>17</v>
      </c>
      <c r="I15" s="2">
        <v>0.04</v>
      </c>
      <c r="J15" s="2">
        <v>-0.0209</v>
      </c>
      <c r="K15" s="3">
        <v>1825115</v>
      </c>
      <c r="L15">
        <v>176.42</v>
      </c>
      <c r="M15" s="3">
        <v>3219.87</v>
      </c>
      <c r="N15" s="2">
        <v>0.0039</v>
      </c>
      <c r="O15" s="2">
        <v>0.0156</v>
      </c>
    </row>
    <row r="16" spans="1:15" ht="12.75">
      <c r="A16" t="s">
        <v>76</v>
      </c>
      <c r="C16">
        <v>9547233</v>
      </c>
      <c r="F16" t="s">
        <v>77</v>
      </c>
      <c r="G16">
        <v>5.2</v>
      </c>
      <c r="H16" t="s">
        <v>17</v>
      </c>
      <c r="I16" s="2">
        <v>0.05</v>
      </c>
      <c r="J16" s="2">
        <v>0.0161</v>
      </c>
      <c r="K16" s="3">
        <v>3713800</v>
      </c>
      <c r="L16">
        <v>143.6</v>
      </c>
      <c r="M16" s="3">
        <v>5333.02</v>
      </c>
      <c r="N16" s="2">
        <v>0.0003</v>
      </c>
      <c r="O16" s="2">
        <v>0.0258</v>
      </c>
    </row>
    <row r="17" spans="1:15" ht="12.75">
      <c r="A17" t="s">
        <v>78</v>
      </c>
      <c r="C17">
        <v>9548033</v>
      </c>
      <c r="F17" s="6">
        <v>37174</v>
      </c>
      <c r="G17">
        <v>2</v>
      </c>
      <c r="H17" t="s">
        <v>17</v>
      </c>
      <c r="I17" s="2">
        <v>0.04</v>
      </c>
      <c r="J17" s="2">
        <v>-0.0065</v>
      </c>
      <c r="K17" s="3">
        <v>2794181</v>
      </c>
      <c r="L17">
        <v>133.29</v>
      </c>
      <c r="M17" s="3">
        <v>3724.36</v>
      </c>
      <c r="N17" s="2">
        <v>0.0003</v>
      </c>
      <c r="O17" s="2">
        <v>0.018</v>
      </c>
    </row>
    <row r="18" spans="1:15" ht="12.75">
      <c r="A18" t="s">
        <v>79</v>
      </c>
      <c r="C18">
        <v>9548132</v>
      </c>
      <c r="F18" s="6">
        <v>37501</v>
      </c>
      <c r="G18">
        <v>2.9</v>
      </c>
      <c r="H18" t="s">
        <v>17</v>
      </c>
      <c r="I18" s="2">
        <v>0.05</v>
      </c>
      <c r="J18" s="2">
        <v>0.0005</v>
      </c>
      <c r="K18" s="3">
        <v>5856425</v>
      </c>
      <c r="L18">
        <v>131.66</v>
      </c>
      <c r="M18" s="3">
        <v>7710.57</v>
      </c>
      <c r="N18" s="2">
        <v>0.0005</v>
      </c>
      <c r="O18" s="2">
        <v>0.0374</v>
      </c>
    </row>
    <row r="19" spans="1:15" ht="12.75">
      <c r="A19" t="s">
        <v>80</v>
      </c>
      <c r="C19">
        <v>9590332</v>
      </c>
      <c r="F19" t="s">
        <v>81</v>
      </c>
      <c r="G19">
        <v>9.6</v>
      </c>
      <c r="H19" t="s">
        <v>17</v>
      </c>
      <c r="I19" s="2">
        <v>0.04</v>
      </c>
      <c r="J19" s="2">
        <v>0.03</v>
      </c>
      <c r="K19" s="3">
        <v>530000</v>
      </c>
      <c r="L19">
        <v>133.45</v>
      </c>
      <c r="M19">
        <v>707.29</v>
      </c>
      <c r="O19" s="2">
        <v>0.0034</v>
      </c>
    </row>
    <row r="20" ht="12.75">
      <c r="A20" t="s">
        <v>82</v>
      </c>
    </row>
    <row r="21" spans="1:15" ht="12.75">
      <c r="A21" s="1" t="s">
        <v>83</v>
      </c>
      <c r="G21" s="1">
        <v>4.1</v>
      </c>
      <c r="J21" s="4">
        <v>0.006</v>
      </c>
      <c r="M21" s="5">
        <v>26012.38</v>
      </c>
      <c r="N21" s="4">
        <v>0.0003</v>
      </c>
      <c r="O21" s="4">
        <v>0.1261</v>
      </c>
    </row>
    <row r="22" ht="12.75">
      <c r="A22" t="s">
        <v>84</v>
      </c>
    </row>
    <row r="23" ht="12.75">
      <c r="A23" t="s">
        <v>85</v>
      </c>
    </row>
    <row r="24" spans="1:15" ht="12.75">
      <c r="A24" t="s">
        <v>86</v>
      </c>
      <c r="C24">
        <v>8100117</v>
      </c>
      <c r="F24" s="6">
        <v>39878</v>
      </c>
      <c r="G24">
        <v>0.5</v>
      </c>
      <c r="H24" t="s">
        <v>17</v>
      </c>
      <c r="J24" s="2">
        <v>0.0062</v>
      </c>
      <c r="K24" s="3">
        <v>48000</v>
      </c>
      <c r="L24">
        <v>99.68</v>
      </c>
      <c r="M24">
        <v>47.85</v>
      </c>
      <c r="O24" s="2">
        <v>0.0002</v>
      </c>
    </row>
    <row r="25" spans="1:15" ht="12.75">
      <c r="A25" t="s">
        <v>87</v>
      </c>
      <c r="C25">
        <v>8100315</v>
      </c>
      <c r="F25" t="s">
        <v>88</v>
      </c>
      <c r="G25">
        <v>0.6</v>
      </c>
      <c r="H25" t="s">
        <v>17</v>
      </c>
      <c r="J25" s="2">
        <v>0.0087</v>
      </c>
      <c r="K25" s="3">
        <v>86000</v>
      </c>
      <c r="L25">
        <v>99.42</v>
      </c>
      <c r="M25">
        <v>85.5</v>
      </c>
      <c r="O25" s="2">
        <v>0.0004</v>
      </c>
    </row>
    <row r="26" spans="1:15" ht="12.75">
      <c r="A26" t="s">
        <v>89</v>
      </c>
      <c r="C26">
        <v>8100414</v>
      </c>
      <c r="F26" s="6">
        <v>39910</v>
      </c>
      <c r="G26">
        <v>0.7</v>
      </c>
      <c r="H26" t="s">
        <v>17</v>
      </c>
      <c r="J26" s="2">
        <v>0.01</v>
      </c>
      <c r="K26" s="3">
        <v>422000</v>
      </c>
      <c r="L26">
        <v>99.24</v>
      </c>
      <c r="M26">
        <v>418.79</v>
      </c>
      <c r="N26" s="2">
        <v>0.0001</v>
      </c>
      <c r="O26" s="2">
        <v>0.002</v>
      </c>
    </row>
    <row r="27" ht="12.75">
      <c r="A27" t="s">
        <v>90</v>
      </c>
    </row>
    <row r="28" spans="1:15" ht="12.75">
      <c r="A28" t="s">
        <v>91</v>
      </c>
      <c r="C28">
        <v>1101575</v>
      </c>
      <c r="F28" t="s">
        <v>92</v>
      </c>
      <c r="G28">
        <v>6.3</v>
      </c>
      <c r="H28" t="s">
        <v>17</v>
      </c>
      <c r="I28" s="2">
        <v>0.055</v>
      </c>
      <c r="J28" s="2">
        <v>0.0494</v>
      </c>
      <c r="K28" s="3">
        <v>1141280</v>
      </c>
      <c r="L28">
        <v>105.32</v>
      </c>
      <c r="M28" s="3">
        <v>1202</v>
      </c>
      <c r="N28" s="2">
        <v>0.0001</v>
      </c>
      <c r="O28" s="2">
        <v>0.0058</v>
      </c>
    </row>
    <row r="29" spans="1:15" ht="12.75">
      <c r="A29" t="s">
        <v>93</v>
      </c>
      <c r="C29">
        <v>1107788</v>
      </c>
      <c r="F29" t="s">
        <v>94</v>
      </c>
      <c r="G29">
        <v>3.4</v>
      </c>
      <c r="H29" t="s">
        <v>17</v>
      </c>
      <c r="I29" s="2">
        <v>0.05</v>
      </c>
      <c r="J29" s="2">
        <v>0.0333</v>
      </c>
      <c r="K29" s="3">
        <v>8845350</v>
      </c>
      <c r="L29">
        <v>107.02</v>
      </c>
      <c r="M29" s="3">
        <v>9466.29</v>
      </c>
      <c r="N29" s="2">
        <v>0.0006</v>
      </c>
      <c r="O29" s="2">
        <v>0.0459</v>
      </c>
    </row>
    <row r="30" spans="1:15" ht="12.75">
      <c r="A30" t="s">
        <v>95</v>
      </c>
      <c r="C30">
        <v>1112887</v>
      </c>
      <c r="F30" t="s">
        <v>96</v>
      </c>
      <c r="G30">
        <v>2.6</v>
      </c>
      <c r="H30" t="s">
        <v>17</v>
      </c>
      <c r="I30" s="2">
        <v>0.04</v>
      </c>
      <c r="J30" s="2">
        <v>0.0261</v>
      </c>
      <c r="K30" s="3">
        <v>458720</v>
      </c>
      <c r="L30">
        <v>104.63</v>
      </c>
      <c r="M30">
        <v>479.96</v>
      </c>
      <c r="O30" s="2">
        <v>0.0023</v>
      </c>
    </row>
    <row r="31" spans="1:15" ht="12.75">
      <c r="A31" t="s">
        <v>97</v>
      </c>
      <c r="C31">
        <v>9266735</v>
      </c>
      <c r="F31" t="s">
        <v>94</v>
      </c>
      <c r="G31">
        <v>0.5</v>
      </c>
      <c r="H31" t="s">
        <v>17</v>
      </c>
      <c r="I31" s="2">
        <v>0.06</v>
      </c>
      <c r="J31" s="2">
        <v>0.0085</v>
      </c>
      <c r="K31" s="3">
        <v>4727300</v>
      </c>
      <c r="L31">
        <v>105.49</v>
      </c>
      <c r="M31" s="3">
        <v>4986.83</v>
      </c>
      <c r="N31" s="2">
        <v>0.0004</v>
      </c>
      <c r="O31" s="2">
        <v>0.0242</v>
      </c>
    </row>
    <row r="32" spans="1:15" ht="12.75">
      <c r="A32" t="s">
        <v>98</v>
      </c>
      <c r="C32">
        <v>9268038</v>
      </c>
      <c r="F32" s="6">
        <v>37266</v>
      </c>
      <c r="G32">
        <v>1.7</v>
      </c>
      <c r="H32" t="s">
        <v>17</v>
      </c>
      <c r="I32" s="2">
        <v>0.07</v>
      </c>
      <c r="J32" s="2">
        <v>0.0181</v>
      </c>
      <c r="K32" s="3">
        <v>5750000</v>
      </c>
      <c r="L32">
        <v>110.45</v>
      </c>
      <c r="M32" s="3">
        <v>6350.88</v>
      </c>
      <c r="N32" s="2">
        <v>0.0004</v>
      </c>
      <c r="O32" s="2">
        <v>0.0308</v>
      </c>
    </row>
    <row r="33" spans="1:15" ht="12.75">
      <c r="A33" t="s">
        <v>99</v>
      </c>
      <c r="C33">
        <v>9268137</v>
      </c>
      <c r="F33" s="6">
        <v>38022</v>
      </c>
      <c r="G33">
        <v>2.6</v>
      </c>
      <c r="H33" t="s">
        <v>17</v>
      </c>
      <c r="I33" s="2">
        <v>0.1</v>
      </c>
      <c r="J33" s="2">
        <v>0.0259</v>
      </c>
      <c r="K33" s="3">
        <v>5123373</v>
      </c>
      <c r="L33">
        <v>121.38</v>
      </c>
      <c r="M33" s="3">
        <v>6218.75</v>
      </c>
      <c r="N33" s="2">
        <v>0.0006</v>
      </c>
      <c r="O33" s="2">
        <v>0.0301</v>
      </c>
    </row>
    <row r="34" spans="1:15" ht="12.75">
      <c r="A34" t="s">
        <v>100</v>
      </c>
      <c r="C34">
        <v>9268236</v>
      </c>
      <c r="F34" t="s">
        <v>94</v>
      </c>
      <c r="G34">
        <v>4.1</v>
      </c>
      <c r="H34" t="s">
        <v>17</v>
      </c>
      <c r="I34" s="2">
        <v>0.075</v>
      </c>
      <c r="J34" s="2">
        <v>0.0387</v>
      </c>
      <c r="K34" s="3">
        <v>3422207</v>
      </c>
      <c r="L34">
        <v>117.35</v>
      </c>
      <c r="M34" s="3">
        <v>4015.96</v>
      </c>
      <c r="N34" s="2">
        <v>0.0002</v>
      </c>
      <c r="O34" s="2">
        <v>0.0195</v>
      </c>
    </row>
    <row r="35" spans="1:15" ht="12.75">
      <c r="A35" t="s">
        <v>101</v>
      </c>
      <c r="C35">
        <v>9268335</v>
      </c>
      <c r="F35" s="6">
        <v>39821</v>
      </c>
      <c r="G35">
        <v>5.5</v>
      </c>
      <c r="H35" t="s">
        <v>17</v>
      </c>
      <c r="I35" s="2">
        <v>0.065</v>
      </c>
      <c r="J35" s="2">
        <v>0.0458</v>
      </c>
      <c r="K35" s="3">
        <v>2058923</v>
      </c>
      <c r="L35">
        <v>113.35</v>
      </c>
      <c r="M35" s="3">
        <v>2333.79</v>
      </c>
      <c r="N35" s="2">
        <v>0.0002</v>
      </c>
      <c r="O35" s="2">
        <v>0.0113</v>
      </c>
    </row>
    <row r="36" ht="12.75">
      <c r="A36" t="s">
        <v>102</v>
      </c>
    </row>
    <row r="37" spans="1:15" ht="12.75">
      <c r="A37" s="1" t="s">
        <v>103</v>
      </c>
      <c r="G37" s="1">
        <v>2.8</v>
      </c>
      <c r="J37" s="4">
        <v>0.0273</v>
      </c>
      <c r="M37" s="5">
        <v>35606.59</v>
      </c>
      <c r="N37" s="4">
        <v>0.0003</v>
      </c>
      <c r="O37" s="4">
        <v>0.1726</v>
      </c>
    </row>
    <row r="38" ht="12.75">
      <c r="A38" t="s">
        <v>104</v>
      </c>
    </row>
    <row r="39" ht="12.75">
      <c r="A39" t="s">
        <v>105</v>
      </c>
    </row>
    <row r="40" ht="12.75">
      <c r="A40" s="1" t="s">
        <v>106</v>
      </c>
    </row>
    <row r="41" spans="1:15" ht="12.75">
      <c r="A41" s="1" t="s">
        <v>53</v>
      </c>
      <c r="G41" s="1">
        <v>3.4</v>
      </c>
      <c r="J41" s="4">
        <v>0.0183</v>
      </c>
      <c r="M41" s="5">
        <v>61618.97</v>
      </c>
      <c r="N41" s="4">
        <v>0.0003</v>
      </c>
      <c r="O41" s="4">
        <v>0.2986</v>
      </c>
    </row>
    <row r="42" ht="12.75">
      <c r="A42" t="s">
        <v>54</v>
      </c>
    </row>
    <row r="43" ht="12.75">
      <c r="A43" t="s">
        <v>107</v>
      </c>
    </row>
    <row r="44" ht="12.75">
      <c r="A44" s="1" t="s">
        <v>108</v>
      </c>
    </row>
    <row r="45" ht="12.75">
      <c r="A45" t="s">
        <v>109</v>
      </c>
    </row>
    <row r="46" ht="12.75">
      <c r="A46" s="1" t="s">
        <v>110</v>
      </c>
    </row>
    <row r="47" ht="12.75">
      <c r="A47" s="1" t="s">
        <v>57</v>
      </c>
    </row>
    <row r="48" spans="1:15" ht="12.75">
      <c r="A48" s="1" t="s">
        <v>111</v>
      </c>
      <c r="G48" s="1">
        <v>3.4</v>
      </c>
      <c r="J48" s="4">
        <v>0.0183</v>
      </c>
      <c r="M48" s="5">
        <v>61618.97</v>
      </c>
      <c r="N48" s="4">
        <v>0.0003</v>
      </c>
      <c r="O48" s="4">
        <v>0.2986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rightToLeft="1" workbookViewId="0" topLeftCell="A18">
      <selection activeCell="I26" sqref="I26"/>
    </sheetView>
  </sheetViews>
  <sheetFormatPr defaultColWidth="9.140625" defaultRowHeight="12.75"/>
  <cols>
    <col min="1" max="1" width="28.7109375" style="0" bestFit="1" customWidth="1"/>
    <col min="4" max="4" width="5.0039062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3</v>
      </c>
      <c r="C4" s="11"/>
    </row>
    <row r="5" spans="2:3" ht="12.75">
      <c r="B5" s="10"/>
      <c r="C5" s="11"/>
    </row>
    <row r="7" spans="3:10" ht="12.75"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7:10" ht="12.75">
      <c r="G8" t="s">
        <v>12</v>
      </c>
      <c r="H8" t="s">
        <v>12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15</v>
      </c>
    </row>
    <row r="11" spans="1:6" ht="12.75">
      <c r="A11" t="s">
        <v>16</v>
      </c>
      <c r="C11">
        <v>1111111</v>
      </c>
      <c r="F11" t="s">
        <v>17</v>
      </c>
    </row>
    <row r="12" spans="1:9" ht="12.75">
      <c r="A12" t="s">
        <v>18</v>
      </c>
      <c r="C12">
        <v>1111178</v>
      </c>
      <c r="F12" t="s">
        <v>17</v>
      </c>
      <c r="I12">
        <v>6.47</v>
      </c>
    </row>
    <row r="13" ht="12.75">
      <c r="A13" t="s">
        <v>19</v>
      </c>
    </row>
    <row r="14" spans="1:10" ht="12.75">
      <c r="A14" t="s">
        <v>20</v>
      </c>
      <c r="C14">
        <v>1000280</v>
      </c>
      <c r="F14" t="s">
        <v>21</v>
      </c>
      <c r="I14">
        <v>311.66</v>
      </c>
      <c r="J14" s="2">
        <v>0.0015</v>
      </c>
    </row>
    <row r="15" spans="1:10" ht="12.75">
      <c r="A15" t="s">
        <v>22</v>
      </c>
      <c r="C15">
        <v>1000298</v>
      </c>
      <c r="F15" t="s">
        <v>23</v>
      </c>
      <c r="I15">
        <v>181.72</v>
      </c>
      <c r="J15" s="2">
        <v>0.0009</v>
      </c>
    </row>
    <row r="16" spans="1:6" ht="12.75">
      <c r="A16" t="s">
        <v>24</v>
      </c>
      <c r="C16">
        <v>1000306</v>
      </c>
      <c r="F16" t="s">
        <v>25</v>
      </c>
    </row>
    <row r="17" spans="1:6" ht="12.75">
      <c r="A17" t="s">
        <v>26</v>
      </c>
      <c r="C17">
        <v>1000314</v>
      </c>
      <c r="F17" t="s">
        <v>21</v>
      </c>
    </row>
    <row r="18" spans="1:6" ht="12.75">
      <c r="A18" t="s">
        <v>27</v>
      </c>
      <c r="C18">
        <v>1000322</v>
      </c>
      <c r="F18" t="s">
        <v>23</v>
      </c>
    </row>
    <row r="19" spans="1:6" ht="12.75">
      <c r="A19" t="s">
        <v>28</v>
      </c>
      <c r="C19">
        <v>1000330</v>
      </c>
      <c r="F19" t="s">
        <v>25</v>
      </c>
    </row>
    <row r="20" spans="1:6" ht="12.75">
      <c r="A20" t="s">
        <v>29</v>
      </c>
      <c r="C20">
        <v>1000355</v>
      </c>
      <c r="F20" t="s">
        <v>21</v>
      </c>
    </row>
    <row r="21" spans="1:10" ht="12.75">
      <c r="A21" t="s">
        <v>30</v>
      </c>
      <c r="C21">
        <v>1000363</v>
      </c>
      <c r="F21" t="s">
        <v>21</v>
      </c>
      <c r="I21">
        <v>-190.5</v>
      </c>
      <c r="J21" s="2">
        <v>-0.0009</v>
      </c>
    </row>
    <row r="22" spans="1:6" ht="12.75">
      <c r="A22" t="s">
        <v>31</v>
      </c>
      <c r="C22">
        <v>1000371</v>
      </c>
      <c r="F22" t="s">
        <v>23</v>
      </c>
    </row>
    <row r="23" spans="1:6" ht="12.75">
      <c r="A23" t="s">
        <v>32</v>
      </c>
      <c r="C23">
        <v>1000389</v>
      </c>
      <c r="F23" t="s">
        <v>33</v>
      </c>
    </row>
    <row r="24" spans="1:6" ht="12.75">
      <c r="A24" t="s">
        <v>34</v>
      </c>
      <c r="C24">
        <v>1000413</v>
      </c>
      <c r="F24" t="s">
        <v>23</v>
      </c>
    </row>
    <row r="25" spans="1:6" ht="12.75">
      <c r="A25" t="s">
        <v>35</v>
      </c>
      <c r="C25">
        <v>1004621</v>
      </c>
      <c r="F25" t="s">
        <v>33</v>
      </c>
    </row>
    <row r="26" spans="1:10" ht="12.75">
      <c r="A26" t="s">
        <v>36</v>
      </c>
      <c r="C26">
        <v>1111137</v>
      </c>
      <c r="F26" t="s">
        <v>21</v>
      </c>
      <c r="I26">
        <v>181.28</v>
      </c>
      <c r="J26" s="2">
        <v>0.0009</v>
      </c>
    </row>
    <row r="27" spans="1:10" ht="12.75">
      <c r="A27" t="s">
        <v>37</v>
      </c>
      <c r="C27">
        <v>1000058</v>
      </c>
      <c r="F27" t="s">
        <v>17</v>
      </c>
      <c r="I27">
        <v>78.46</v>
      </c>
      <c r="J27" s="2">
        <v>0.0004</v>
      </c>
    </row>
    <row r="28" spans="1:9" ht="12.75">
      <c r="A28" t="s">
        <v>38</v>
      </c>
      <c r="C28">
        <v>1004282</v>
      </c>
      <c r="F28" t="s">
        <v>21</v>
      </c>
      <c r="I28">
        <v>-0.13</v>
      </c>
    </row>
    <row r="29" ht="12.75">
      <c r="A29" t="s">
        <v>39</v>
      </c>
    </row>
    <row r="30" spans="1:10" ht="12.75">
      <c r="A30" t="s">
        <v>40</v>
      </c>
      <c r="C30">
        <v>1111122</v>
      </c>
      <c r="F30" t="s">
        <v>17</v>
      </c>
      <c r="I30" s="3">
        <v>13239.73</v>
      </c>
      <c r="J30" s="2">
        <v>0.0642</v>
      </c>
    </row>
    <row r="31" ht="12.75">
      <c r="A31" t="s">
        <v>41</v>
      </c>
    </row>
    <row r="32" spans="1:10" ht="12.75">
      <c r="A32" t="s">
        <v>42</v>
      </c>
      <c r="C32">
        <v>1076835</v>
      </c>
      <c r="D32" t="s">
        <v>43</v>
      </c>
      <c r="E32" t="s">
        <v>44</v>
      </c>
      <c r="F32" t="s">
        <v>17</v>
      </c>
      <c r="G32" s="2">
        <v>0.0042</v>
      </c>
      <c r="H32" s="2">
        <v>0.0042</v>
      </c>
      <c r="I32" s="3">
        <v>2000.14</v>
      </c>
      <c r="J32" s="2">
        <v>0.0097</v>
      </c>
    </row>
    <row r="33" spans="1:10" ht="12.75">
      <c r="A33" t="s">
        <v>45</v>
      </c>
      <c r="C33">
        <v>1076280</v>
      </c>
      <c r="D33" t="s">
        <v>46</v>
      </c>
      <c r="E33" t="s">
        <v>44</v>
      </c>
      <c r="F33" t="s">
        <v>17</v>
      </c>
      <c r="G33" s="2">
        <v>0.005</v>
      </c>
      <c r="H33" s="2">
        <v>0.005</v>
      </c>
      <c r="I33" s="3">
        <v>2000.19</v>
      </c>
      <c r="J33" s="2">
        <v>0.0097</v>
      </c>
    </row>
    <row r="34" spans="1:10" ht="12.75">
      <c r="A34" t="s">
        <v>47</v>
      </c>
      <c r="C34">
        <v>1077940</v>
      </c>
      <c r="D34" t="s">
        <v>46</v>
      </c>
      <c r="E34" t="s">
        <v>44</v>
      </c>
      <c r="F34" t="s">
        <v>17</v>
      </c>
      <c r="G34" s="2">
        <v>0.005</v>
      </c>
      <c r="H34" s="2">
        <v>0.005</v>
      </c>
      <c r="I34" s="3">
        <v>2000.05</v>
      </c>
      <c r="J34" s="2">
        <v>0.0097</v>
      </c>
    </row>
    <row r="35" spans="1:10" ht="12.75">
      <c r="A35" t="s">
        <v>48</v>
      </c>
      <c r="C35">
        <v>1078419</v>
      </c>
      <c r="D35" t="s">
        <v>43</v>
      </c>
      <c r="E35" t="s">
        <v>44</v>
      </c>
      <c r="F35" t="s">
        <v>17</v>
      </c>
      <c r="G35" s="2">
        <v>0.0044</v>
      </c>
      <c r="H35" s="2">
        <v>0.0044</v>
      </c>
      <c r="I35" s="3">
        <v>2000.02</v>
      </c>
      <c r="J35" s="2">
        <v>0.0097</v>
      </c>
    </row>
    <row r="36" spans="1:10" ht="12.75">
      <c r="A36" t="s">
        <v>49</v>
      </c>
      <c r="C36">
        <v>1077361</v>
      </c>
      <c r="D36" t="s">
        <v>43</v>
      </c>
      <c r="E36" t="s">
        <v>44</v>
      </c>
      <c r="F36" t="s">
        <v>17</v>
      </c>
      <c r="G36" s="2">
        <v>0.0044</v>
      </c>
      <c r="H36" s="2">
        <v>0.0044</v>
      </c>
      <c r="I36" s="3">
        <v>2000.07</v>
      </c>
      <c r="J36" s="2">
        <v>0.0097</v>
      </c>
    </row>
    <row r="37" ht="12.75">
      <c r="A37" t="s">
        <v>50</v>
      </c>
    </row>
    <row r="38" ht="12.75">
      <c r="A38" t="s">
        <v>51</v>
      </c>
    </row>
    <row r="39" ht="12.75">
      <c r="A39" t="s">
        <v>52</v>
      </c>
    </row>
    <row r="40" spans="1:10" ht="12.75">
      <c r="A40" s="1" t="s">
        <v>53</v>
      </c>
      <c r="H40" s="4">
        <v>0.0019</v>
      </c>
      <c r="I40" s="5">
        <f>SUM(I12:I36)</f>
        <v>23809.159999999996</v>
      </c>
      <c r="J40" s="4">
        <f>I40/'סכום נכסי ההשקעה'!$C$40</f>
        <v>0.11535978390674316</v>
      </c>
    </row>
    <row r="41" ht="12.75">
      <c r="A41" t="s">
        <v>54</v>
      </c>
    </row>
    <row r="42" ht="12.75">
      <c r="A42" t="s">
        <v>55</v>
      </c>
    </row>
    <row r="43" ht="12.75">
      <c r="A43" t="s">
        <v>56</v>
      </c>
    </row>
    <row r="44" ht="12.75">
      <c r="A44" s="1" t="s">
        <v>57</v>
      </c>
    </row>
    <row r="45" spans="1:10" ht="12.75">
      <c r="A45" s="1" t="s">
        <v>58</v>
      </c>
      <c r="H45" s="4">
        <v>0.0019</v>
      </c>
      <c r="I45" s="5">
        <f>I40</f>
        <v>23809.159999999996</v>
      </c>
      <c r="J45" s="4">
        <f>J40</f>
        <v>0.11535978390674316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1068</v>
      </c>
      <c r="C4" s="11"/>
      <c r="D4" s="11"/>
    </row>
    <row r="5" spans="2:3" ht="12.75">
      <c r="B5" s="10"/>
      <c r="C5" s="11"/>
    </row>
    <row r="7" spans="3:15" ht="12.75">
      <c r="C7" s="1" t="s">
        <v>4</v>
      </c>
      <c r="D7" s="1" t="s">
        <v>113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1063</v>
      </c>
      <c r="L7" s="1" t="s">
        <v>62</v>
      </c>
      <c r="M7" s="1" t="s">
        <v>1064</v>
      </c>
      <c r="N7" s="1" t="s">
        <v>64</v>
      </c>
      <c r="O7" s="1" t="s">
        <v>11</v>
      </c>
    </row>
    <row r="8" spans="7:15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13</v>
      </c>
      <c r="N8" t="s">
        <v>12</v>
      </c>
      <c r="O8" t="s">
        <v>12</v>
      </c>
    </row>
    <row r="9" ht="12.75">
      <c r="A9" t="s">
        <v>1069</v>
      </c>
    </row>
    <row r="10" ht="12.75">
      <c r="A10" t="s">
        <v>14</v>
      </c>
    </row>
    <row r="11" ht="12.75">
      <c r="A11" t="s">
        <v>636</v>
      </c>
    </row>
    <row r="12" ht="12.75">
      <c r="A12" s="1" t="s">
        <v>627</v>
      </c>
    </row>
    <row r="13" ht="12.75">
      <c r="A13" t="s">
        <v>628</v>
      </c>
    </row>
    <row r="14" ht="12.75">
      <c r="A14" s="1" t="s">
        <v>629</v>
      </c>
    </row>
    <row r="15" ht="12.75">
      <c r="A15" t="s">
        <v>118</v>
      </c>
    </row>
    <row r="16" ht="12.75">
      <c r="A16" s="1" t="s">
        <v>119</v>
      </c>
    </row>
    <row r="17" ht="12.75">
      <c r="A17" t="s">
        <v>496</v>
      </c>
    </row>
    <row r="18" ht="12.75">
      <c r="A18" s="1" t="s">
        <v>497</v>
      </c>
    </row>
    <row r="19" ht="12.75">
      <c r="A19" s="1" t="s">
        <v>1070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1" sqref="A1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1062</v>
      </c>
      <c r="C4" s="11"/>
    </row>
    <row r="5" spans="2:3" ht="12.75">
      <c r="B5" s="10"/>
      <c r="C5" s="11"/>
    </row>
    <row r="7" spans="3:15" ht="12.75">
      <c r="C7" s="1" t="s">
        <v>4</v>
      </c>
      <c r="D7" s="1" t="s">
        <v>113</v>
      </c>
      <c r="E7" s="1" t="s">
        <v>5</v>
      </c>
      <c r="F7" s="1" t="s">
        <v>6</v>
      </c>
      <c r="G7" s="1" t="s">
        <v>60</v>
      </c>
      <c r="H7" s="1" t="s">
        <v>61</v>
      </c>
      <c r="I7" s="1" t="s">
        <v>7</v>
      </c>
      <c r="J7" s="1" t="s">
        <v>8</v>
      </c>
      <c r="K7" s="1" t="s">
        <v>1063</v>
      </c>
      <c r="L7" s="1" t="s">
        <v>62</v>
      </c>
      <c r="M7" s="1" t="s">
        <v>1064</v>
      </c>
      <c r="N7" s="1" t="s">
        <v>64</v>
      </c>
      <c r="O7" s="1" t="s">
        <v>11</v>
      </c>
    </row>
    <row r="8" spans="7:15" ht="12.75">
      <c r="G8" t="s">
        <v>65</v>
      </c>
      <c r="H8" t="s">
        <v>66</v>
      </c>
      <c r="J8" t="s">
        <v>12</v>
      </c>
      <c r="K8" t="s">
        <v>12</v>
      </c>
      <c r="L8" t="s">
        <v>67</v>
      </c>
      <c r="M8" t="s">
        <v>13</v>
      </c>
      <c r="N8" t="s">
        <v>12</v>
      </c>
      <c r="O8" t="s">
        <v>12</v>
      </c>
    </row>
    <row r="9" ht="12.75">
      <c r="A9" t="s">
        <v>1065</v>
      </c>
    </row>
    <row r="10" ht="12.75">
      <c r="A10" t="s">
        <v>14</v>
      </c>
    </row>
    <row r="11" ht="12.75">
      <c r="A11" t="s">
        <v>126</v>
      </c>
    </row>
    <row r="12" ht="12.75">
      <c r="A12" s="1" t="s">
        <v>116</v>
      </c>
    </row>
    <row r="13" ht="12.75">
      <c r="A13" t="s">
        <v>117</v>
      </c>
    </row>
    <row r="14" ht="12.75">
      <c r="A14" s="1" t="s">
        <v>103</v>
      </c>
    </row>
    <row r="15" ht="12.75">
      <c r="A15" t="s">
        <v>118</v>
      </c>
    </row>
    <row r="16" ht="12.75">
      <c r="A16" s="1" t="s">
        <v>119</v>
      </c>
    </row>
    <row r="17" ht="12.75">
      <c r="A17" t="s">
        <v>1066</v>
      </c>
    </row>
    <row r="18" ht="12.75">
      <c r="A18" s="1" t="s">
        <v>284</v>
      </c>
    </row>
    <row r="19" ht="12.75">
      <c r="A19" s="1" t="s">
        <v>1067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rightToLeft="1" workbookViewId="0" topLeftCell="A1">
      <selection activeCell="A11" sqref="A11:C17"/>
    </sheetView>
  </sheetViews>
  <sheetFormatPr defaultColWidth="9.140625" defaultRowHeight="12.75"/>
  <cols>
    <col min="1" max="1" width="26.28125" style="0" bestFit="1" customWidth="1"/>
    <col min="3" max="4" width="14.1406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1057</v>
      </c>
      <c r="C4" s="11"/>
      <c r="D4" s="11"/>
    </row>
    <row r="5" spans="2:3" ht="12.75">
      <c r="B5" s="10"/>
      <c r="C5" s="11"/>
    </row>
    <row r="7" spans="3:4" ht="12.75">
      <c r="C7" s="1" t="s">
        <v>1058</v>
      </c>
      <c r="D7" s="1" t="s">
        <v>1058</v>
      </c>
    </row>
    <row r="8" spans="3:4" ht="12.75">
      <c r="C8" t="s">
        <v>13</v>
      </c>
      <c r="D8" t="s">
        <v>65</v>
      </c>
    </row>
    <row r="9" ht="12.75">
      <c r="A9" t="s">
        <v>1059</v>
      </c>
    </row>
    <row r="10" ht="12.75">
      <c r="A10" t="s">
        <v>14</v>
      </c>
    </row>
    <row r="11" spans="1:3" ht="12.75">
      <c r="A11" t="s">
        <v>1112</v>
      </c>
      <c r="B11">
        <v>100224344</v>
      </c>
      <c r="C11" s="9">
        <v>190.251875</v>
      </c>
    </row>
    <row r="12" spans="1:3" ht="12.75">
      <c r="A12" s="1" t="s">
        <v>53</v>
      </c>
      <c r="C12" s="12">
        <f>C11</f>
        <v>190.251875</v>
      </c>
    </row>
    <row r="13" spans="1:3" ht="12.75">
      <c r="A13" t="s">
        <v>54</v>
      </c>
      <c r="C13" s="9"/>
    </row>
    <row r="14" spans="1:3" ht="12.75">
      <c r="A14" t="s">
        <v>1113</v>
      </c>
      <c r="B14">
        <v>100233170</v>
      </c>
      <c r="C14" s="9">
        <v>187.75929</v>
      </c>
    </row>
    <row r="15" spans="1:3" ht="12.75">
      <c r="A15" s="1" t="s">
        <v>1060</v>
      </c>
      <c r="C15" s="13">
        <f>C14</f>
        <v>187.75929</v>
      </c>
    </row>
    <row r="16" spans="1:3" ht="12.75">
      <c r="A16" s="1" t="s">
        <v>1061</v>
      </c>
      <c r="C16" s="14">
        <f>C15+C12</f>
        <v>378.011165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3" max="3" width="5.0039062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1054</v>
      </c>
      <c r="C4" s="11"/>
    </row>
    <row r="5" spans="2:3" ht="12.75">
      <c r="B5" s="10"/>
      <c r="C5" s="11"/>
    </row>
    <row r="7" spans="3:8" ht="12.75">
      <c r="C7" s="1" t="s">
        <v>5</v>
      </c>
      <c r="D7" s="1" t="s">
        <v>6</v>
      </c>
      <c r="E7" s="1" t="s">
        <v>8</v>
      </c>
      <c r="F7" s="1" t="s">
        <v>9</v>
      </c>
      <c r="G7" s="1" t="s">
        <v>618</v>
      </c>
      <c r="H7" s="1" t="s">
        <v>11</v>
      </c>
    </row>
    <row r="8" spans="5:8" ht="12.75">
      <c r="E8" t="s">
        <v>12</v>
      </c>
      <c r="F8" t="s">
        <v>12</v>
      </c>
      <c r="G8" t="s">
        <v>13</v>
      </c>
      <c r="H8" t="s">
        <v>12</v>
      </c>
    </row>
    <row r="9" ht="12.75">
      <c r="A9" t="s">
        <v>1055</v>
      </c>
    </row>
    <row r="10" ht="12.75">
      <c r="A10" t="s">
        <v>14</v>
      </c>
    </row>
    <row r="11" ht="12.75">
      <c r="A11" s="1" t="s">
        <v>53</v>
      </c>
    </row>
    <row r="12" ht="12.75">
      <c r="A12" t="s">
        <v>54</v>
      </c>
    </row>
    <row r="13" ht="12.75">
      <c r="A13" s="1" t="s">
        <v>57</v>
      </c>
    </row>
    <row r="14" ht="12.75">
      <c r="A14" s="1" t="s">
        <v>1056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1042</v>
      </c>
      <c r="C4" s="11"/>
      <c r="D4" s="11"/>
    </row>
    <row r="5" spans="2:3" ht="12.75">
      <c r="B5" s="10"/>
      <c r="C5" s="11"/>
    </row>
    <row r="7" spans="3:7" ht="12.75">
      <c r="C7" s="1" t="s">
        <v>1043</v>
      </c>
      <c r="D7" s="1" t="s">
        <v>1044</v>
      </c>
      <c r="E7" s="1" t="s">
        <v>1045</v>
      </c>
      <c r="F7" s="1" t="s">
        <v>618</v>
      </c>
      <c r="G7" s="1" t="s">
        <v>11</v>
      </c>
    </row>
    <row r="8" spans="5:7" ht="12.75">
      <c r="E8" t="s">
        <v>12</v>
      </c>
      <c r="F8" t="s">
        <v>13</v>
      </c>
      <c r="G8" t="s">
        <v>12</v>
      </c>
    </row>
    <row r="9" ht="12.75">
      <c r="A9" t="s">
        <v>1046</v>
      </c>
    </row>
    <row r="10" ht="12.75">
      <c r="A10" t="s">
        <v>14</v>
      </c>
    </row>
    <row r="11" ht="12.75">
      <c r="A11" t="s">
        <v>1047</v>
      </c>
    </row>
    <row r="12" ht="12.75">
      <c r="A12" s="1" t="s">
        <v>1048</v>
      </c>
    </row>
    <row r="13" ht="12.75">
      <c r="A13" t="s">
        <v>1049</v>
      </c>
    </row>
    <row r="14" ht="12.75">
      <c r="A14" s="1" t="s">
        <v>1050</v>
      </c>
    </row>
    <row r="15" ht="12.75">
      <c r="A15" s="1" t="s">
        <v>1051</v>
      </c>
    </row>
    <row r="16" ht="12.75">
      <c r="A16" t="s">
        <v>54</v>
      </c>
    </row>
    <row r="17" ht="12.75">
      <c r="A17" t="s">
        <v>1047</v>
      </c>
    </row>
    <row r="18" ht="12.75">
      <c r="A18" s="1" t="s">
        <v>1048</v>
      </c>
    </row>
    <row r="19" ht="12.75">
      <c r="A19" t="s">
        <v>1049</v>
      </c>
    </row>
    <row r="20" ht="12.75">
      <c r="A20" s="1" t="s">
        <v>1050</v>
      </c>
    </row>
    <row r="21" ht="12.75">
      <c r="A21" s="1" t="s">
        <v>1052</v>
      </c>
    </row>
    <row r="22" ht="12.75">
      <c r="A22" s="1" t="s">
        <v>1053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5"/>
  <sheetViews>
    <sheetView rightToLeft="1" workbookViewId="0" topLeftCell="A1">
      <selection activeCell="A1" sqref="A1"/>
    </sheetView>
  </sheetViews>
  <sheetFormatPr defaultColWidth="9.140625" defaultRowHeight="12.75"/>
  <cols>
    <col min="1" max="1" width="31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9.00390625" style="0" bestFit="1" customWidth="1"/>
    <col min="13" max="13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4" ht="12.75">
      <c r="B4" s="10" t="s">
        <v>866</v>
      </c>
      <c r="C4" s="11"/>
      <c r="D4" s="11"/>
    </row>
    <row r="5" spans="2:3" ht="12.75">
      <c r="B5" s="10"/>
      <c r="C5" s="11"/>
    </row>
    <row r="7" spans="3:13" ht="12.75">
      <c r="C7" s="1" t="s">
        <v>4</v>
      </c>
      <c r="D7" s="1" t="s">
        <v>5</v>
      </c>
      <c r="E7" s="1" t="s">
        <v>6</v>
      </c>
      <c r="F7" s="1" t="s">
        <v>61</v>
      </c>
      <c r="G7" s="1" t="s">
        <v>7</v>
      </c>
      <c r="H7" s="1" t="s">
        <v>867</v>
      </c>
      <c r="I7" s="1" t="s">
        <v>9</v>
      </c>
      <c r="J7" s="1" t="s">
        <v>62</v>
      </c>
      <c r="K7" s="1" t="s">
        <v>63</v>
      </c>
      <c r="L7" s="1" t="s">
        <v>618</v>
      </c>
      <c r="M7" s="1" t="s">
        <v>11</v>
      </c>
    </row>
    <row r="8" spans="6:13" ht="12.75">
      <c r="F8" t="s">
        <v>66</v>
      </c>
      <c r="H8" t="s">
        <v>12</v>
      </c>
      <c r="I8" t="s">
        <v>12</v>
      </c>
      <c r="J8" t="s">
        <v>67</v>
      </c>
      <c r="K8" t="s">
        <v>68</v>
      </c>
      <c r="L8" t="s">
        <v>13</v>
      </c>
      <c r="M8" t="s">
        <v>12</v>
      </c>
    </row>
    <row r="9" ht="12.75">
      <c r="A9" t="s">
        <v>868</v>
      </c>
    </row>
    <row r="10" ht="12.75">
      <c r="A10" t="s">
        <v>14</v>
      </c>
    </row>
    <row r="11" ht="12.75">
      <c r="A11" t="s">
        <v>869</v>
      </c>
    </row>
    <row r="12" ht="12.75">
      <c r="A12" t="s">
        <v>362</v>
      </c>
    </row>
    <row r="13" spans="1:13" ht="12.75">
      <c r="A13" t="s">
        <v>870</v>
      </c>
      <c r="C13">
        <v>6476113</v>
      </c>
      <c r="D13" t="s">
        <v>43</v>
      </c>
      <c r="E13" t="s">
        <v>44</v>
      </c>
      <c r="F13">
        <v>1.2</v>
      </c>
      <c r="G13" t="s">
        <v>17</v>
      </c>
      <c r="H13" t="s">
        <v>871</v>
      </c>
      <c r="I13" s="2">
        <v>0.003</v>
      </c>
      <c r="J13" s="3">
        <v>17112.08</v>
      </c>
      <c r="K13">
        <v>153.2773</v>
      </c>
      <c r="L13">
        <v>26.23</v>
      </c>
      <c r="M13" s="2">
        <v>0.0001</v>
      </c>
    </row>
    <row r="14" spans="1:12" ht="12.75">
      <c r="A14" t="s">
        <v>872</v>
      </c>
      <c r="C14">
        <v>6476089</v>
      </c>
      <c r="D14" t="s">
        <v>43</v>
      </c>
      <c r="E14" t="s">
        <v>44</v>
      </c>
      <c r="F14">
        <v>1</v>
      </c>
      <c r="G14" t="s">
        <v>17</v>
      </c>
      <c r="H14" t="s">
        <v>873</v>
      </c>
      <c r="I14" s="2">
        <v>0.0016</v>
      </c>
      <c r="J14" s="3">
        <v>2067.86</v>
      </c>
      <c r="K14">
        <v>154.945</v>
      </c>
      <c r="L14">
        <v>3.2</v>
      </c>
    </row>
    <row r="15" spans="1:12" ht="12.75">
      <c r="A15" t="s">
        <v>874</v>
      </c>
      <c r="C15">
        <v>6476014</v>
      </c>
      <c r="D15" t="s">
        <v>43</v>
      </c>
      <c r="E15" t="s">
        <v>44</v>
      </c>
      <c r="F15">
        <v>1</v>
      </c>
      <c r="G15" t="s">
        <v>17</v>
      </c>
      <c r="H15" t="s">
        <v>875</v>
      </c>
      <c r="I15" s="2">
        <v>0.0016</v>
      </c>
      <c r="J15" s="3">
        <v>6204.4</v>
      </c>
      <c r="K15">
        <v>156.3118</v>
      </c>
      <c r="L15">
        <v>9.7</v>
      </c>
    </row>
    <row r="16" spans="1:12" ht="12.75">
      <c r="A16" t="s">
        <v>876</v>
      </c>
      <c r="C16">
        <v>6475982</v>
      </c>
      <c r="D16" t="s">
        <v>43</v>
      </c>
      <c r="E16" t="s">
        <v>44</v>
      </c>
      <c r="F16">
        <v>1</v>
      </c>
      <c r="G16" t="s">
        <v>17</v>
      </c>
      <c r="H16" t="s">
        <v>877</v>
      </c>
      <c r="I16" s="2">
        <v>0.0005</v>
      </c>
      <c r="J16" s="3">
        <v>6128.45</v>
      </c>
      <c r="K16">
        <v>158.7098</v>
      </c>
      <c r="L16">
        <v>9.73</v>
      </c>
    </row>
    <row r="17" spans="1:13" ht="12.75">
      <c r="A17" t="s">
        <v>878</v>
      </c>
      <c r="C17">
        <v>6624811</v>
      </c>
      <c r="D17" t="s">
        <v>43</v>
      </c>
      <c r="E17" t="s">
        <v>44</v>
      </c>
      <c r="F17">
        <v>0.9</v>
      </c>
      <c r="G17" t="s">
        <v>17</v>
      </c>
      <c r="H17" t="s">
        <v>879</v>
      </c>
      <c r="I17" s="2">
        <v>0.0005</v>
      </c>
      <c r="J17" s="3">
        <v>7063.08</v>
      </c>
      <c r="K17">
        <v>158.9725</v>
      </c>
      <c r="L17">
        <v>11.23</v>
      </c>
      <c r="M17" s="2">
        <v>0.0001</v>
      </c>
    </row>
    <row r="18" spans="1:13" ht="12.75">
      <c r="A18" t="s">
        <v>880</v>
      </c>
      <c r="C18">
        <v>6624795</v>
      </c>
      <c r="D18" t="s">
        <v>43</v>
      </c>
      <c r="E18" t="s">
        <v>44</v>
      </c>
      <c r="F18">
        <v>0.9</v>
      </c>
      <c r="G18" t="s">
        <v>17</v>
      </c>
      <c r="H18" t="s">
        <v>881</v>
      </c>
      <c r="I18" s="2">
        <v>0.0006</v>
      </c>
      <c r="J18" s="3">
        <v>9588.52</v>
      </c>
      <c r="K18">
        <v>160.721</v>
      </c>
      <c r="L18">
        <v>15.41</v>
      </c>
      <c r="M18" s="2">
        <v>0.0001</v>
      </c>
    </row>
    <row r="19" spans="1:12" ht="12.75">
      <c r="A19" t="s">
        <v>882</v>
      </c>
      <c r="C19">
        <v>6624878</v>
      </c>
      <c r="D19" t="s">
        <v>43</v>
      </c>
      <c r="E19" t="s">
        <v>44</v>
      </c>
      <c r="F19">
        <v>1</v>
      </c>
      <c r="G19" t="s">
        <v>17</v>
      </c>
      <c r="H19" t="s">
        <v>883</v>
      </c>
      <c r="I19" s="2">
        <v>0.0017</v>
      </c>
      <c r="J19" s="3">
        <v>5282.52</v>
      </c>
      <c r="K19">
        <v>156.1062</v>
      </c>
      <c r="L19">
        <v>8.25</v>
      </c>
    </row>
    <row r="20" spans="1:13" ht="12.75">
      <c r="A20" t="s">
        <v>884</v>
      </c>
      <c r="C20">
        <v>6475958</v>
      </c>
      <c r="D20" t="s">
        <v>43</v>
      </c>
      <c r="E20" t="s">
        <v>44</v>
      </c>
      <c r="F20">
        <v>0.9</v>
      </c>
      <c r="G20" t="s">
        <v>17</v>
      </c>
      <c r="H20" t="s">
        <v>885</v>
      </c>
      <c r="I20" s="2">
        <v>0.0006</v>
      </c>
      <c r="J20" s="3">
        <v>9793.32</v>
      </c>
      <c r="K20">
        <v>160.8088</v>
      </c>
      <c r="L20">
        <v>15.75</v>
      </c>
      <c r="M20" s="2">
        <v>0.0001</v>
      </c>
    </row>
    <row r="21" spans="1:13" ht="12.75">
      <c r="A21" t="s">
        <v>886</v>
      </c>
      <c r="C21">
        <v>6624928</v>
      </c>
      <c r="D21" t="s">
        <v>43</v>
      </c>
      <c r="E21" t="s">
        <v>44</v>
      </c>
      <c r="F21">
        <v>1.2</v>
      </c>
      <c r="G21" t="s">
        <v>17</v>
      </c>
      <c r="H21" t="s">
        <v>887</v>
      </c>
      <c r="I21" s="2">
        <v>0.003</v>
      </c>
      <c r="J21" s="3">
        <v>20023.15</v>
      </c>
      <c r="K21">
        <v>153.0913</v>
      </c>
      <c r="L21">
        <v>30.65</v>
      </c>
      <c r="M21" s="2">
        <v>0.0001</v>
      </c>
    </row>
    <row r="22" spans="1:13" ht="12.75">
      <c r="A22" t="s">
        <v>888</v>
      </c>
      <c r="C22">
        <v>6624936</v>
      </c>
      <c r="D22" t="s">
        <v>43</v>
      </c>
      <c r="E22" t="s">
        <v>44</v>
      </c>
      <c r="F22">
        <v>1.2</v>
      </c>
      <c r="G22" t="s">
        <v>17</v>
      </c>
      <c r="H22" t="s">
        <v>881</v>
      </c>
      <c r="I22" s="2">
        <v>0.0028</v>
      </c>
      <c r="J22" s="3">
        <v>13163.87</v>
      </c>
      <c r="K22">
        <v>152.5065</v>
      </c>
      <c r="L22">
        <v>20.08</v>
      </c>
      <c r="M22" s="2">
        <v>0.0001</v>
      </c>
    </row>
    <row r="23" spans="1:13" ht="12.75">
      <c r="A23" t="s">
        <v>889</v>
      </c>
      <c r="C23">
        <v>6476147</v>
      </c>
      <c r="D23" t="s">
        <v>43</v>
      </c>
      <c r="E23" t="s">
        <v>44</v>
      </c>
      <c r="F23">
        <v>1.2</v>
      </c>
      <c r="G23" t="s">
        <v>17</v>
      </c>
      <c r="H23" t="s">
        <v>881</v>
      </c>
      <c r="I23" s="2">
        <v>0.0028</v>
      </c>
      <c r="J23" s="3">
        <v>15357.83</v>
      </c>
      <c r="K23">
        <v>152.5054</v>
      </c>
      <c r="L23">
        <v>23.42</v>
      </c>
      <c r="M23" s="2">
        <v>0.0001</v>
      </c>
    </row>
    <row r="24" spans="1:13" ht="12.75">
      <c r="A24" t="s">
        <v>890</v>
      </c>
      <c r="C24">
        <v>6624985</v>
      </c>
      <c r="D24" t="s">
        <v>43</v>
      </c>
      <c r="E24" t="s">
        <v>44</v>
      </c>
      <c r="F24">
        <v>1.3</v>
      </c>
      <c r="G24" t="s">
        <v>17</v>
      </c>
      <c r="H24" t="s">
        <v>885</v>
      </c>
      <c r="I24" s="2">
        <v>0.0044</v>
      </c>
      <c r="J24" s="3">
        <v>21998.29</v>
      </c>
      <c r="K24">
        <v>150.0873</v>
      </c>
      <c r="L24">
        <v>33.02</v>
      </c>
      <c r="M24" s="2">
        <v>0.0002</v>
      </c>
    </row>
    <row r="25" spans="1:13" ht="12.75">
      <c r="A25" t="s">
        <v>891</v>
      </c>
      <c r="C25">
        <v>6625057</v>
      </c>
      <c r="D25" t="s">
        <v>43</v>
      </c>
      <c r="E25" t="s">
        <v>44</v>
      </c>
      <c r="F25">
        <v>1.3</v>
      </c>
      <c r="G25" t="s">
        <v>17</v>
      </c>
      <c r="H25" t="s">
        <v>877</v>
      </c>
      <c r="I25" s="2">
        <v>0.0058</v>
      </c>
      <c r="J25" s="3">
        <v>28263.84</v>
      </c>
      <c r="K25">
        <v>147.2881</v>
      </c>
      <c r="L25">
        <v>41.63</v>
      </c>
      <c r="M25" s="2">
        <v>0.0002</v>
      </c>
    </row>
    <row r="26" spans="1:13" ht="12.75">
      <c r="A26" t="s">
        <v>891</v>
      </c>
      <c r="C26">
        <v>6625073</v>
      </c>
      <c r="D26" t="s">
        <v>43</v>
      </c>
      <c r="E26" t="s">
        <v>44</v>
      </c>
      <c r="F26">
        <v>1.5</v>
      </c>
      <c r="G26" t="s">
        <v>17</v>
      </c>
      <c r="H26" t="s">
        <v>877</v>
      </c>
      <c r="I26" s="2">
        <v>0.0073</v>
      </c>
      <c r="J26" s="3">
        <v>22147.15</v>
      </c>
      <c r="K26">
        <v>144.4734</v>
      </c>
      <c r="L26">
        <v>32</v>
      </c>
      <c r="M26" s="2">
        <v>0.0002</v>
      </c>
    </row>
    <row r="27" spans="1:13" ht="12.75">
      <c r="A27" t="s">
        <v>892</v>
      </c>
      <c r="C27">
        <v>6476345</v>
      </c>
      <c r="D27" t="s">
        <v>43</v>
      </c>
      <c r="E27" t="s">
        <v>44</v>
      </c>
      <c r="F27">
        <v>1.5</v>
      </c>
      <c r="G27" t="s">
        <v>17</v>
      </c>
      <c r="H27" t="s">
        <v>893</v>
      </c>
      <c r="I27" s="2">
        <v>0.0071</v>
      </c>
      <c r="J27" s="3">
        <v>16568.65</v>
      </c>
      <c r="K27">
        <v>142.7683</v>
      </c>
      <c r="L27">
        <v>23.65</v>
      </c>
      <c r="M27" s="2">
        <v>0.0001</v>
      </c>
    </row>
    <row r="28" spans="1:13" ht="12.75">
      <c r="A28" t="s">
        <v>894</v>
      </c>
      <c r="C28">
        <v>6476253</v>
      </c>
      <c r="D28" t="s">
        <v>43</v>
      </c>
      <c r="E28" t="s">
        <v>44</v>
      </c>
      <c r="F28">
        <v>1.3</v>
      </c>
      <c r="G28" t="s">
        <v>17</v>
      </c>
      <c r="H28" t="s">
        <v>895</v>
      </c>
      <c r="I28" s="2">
        <v>0.0058</v>
      </c>
      <c r="J28" s="3">
        <v>14168.27</v>
      </c>
      <c r="K28">
        <v>147.4012</v>
      </c>
      <c r="L28">
        <v>20.88</v>
      </c>
      <c r="M28" s="2">
        <v>0.0001</v>
      </c>
    </row>
    <row r="29" spans="1:13" ht="12.75">
      <c r="A29" t="s">
        <v>894</v>
      </c>
      <c r="C29">
        <v>6476279</v>
      </c>
      <c r="D29" t="s">
        <v>43</v>
      </c>
      <c r="E29" t="s">
        <v>44</v>
      </c>
      <c r="F29">
        <v>1.4</v>
      </c>
      <c r="G29" t="s">
        <v>17</v>
      </c>
      <c r="H29" t="s">
        <v>895</v>
      </c>
      <c r="I29" s="2">
        <v>0.0056</v>
      </c>
      <c r="J29" s="3">
        <v>12107.41</v>
      </c>
      <c r="K29">
        <v>145.9543</v>
      </c>
      <c r="L29">
        <v>17.67</v>
      </c>
      <c r="M29" s="2">
        <v>0.0001</v>
      </c>
    </row>
    <row r="30" spans="1:13" ht="12.75">
      <c r="A30" t="s">
        <v>896</v>
      </c>
      <c r="C30">
        <v>6476238</v>
      </c>
      <c r="D30" t="s">
        <v>43</v>
      </c>
      <c r="E30" t="s">
        <v>44</v>
      </c>
      <c r="F30">
        <v>1.3</v>
      </c>
      <c r="G30" t="s">
        <v>17</v>
      </c>
      <c r="H30" t="s">
        <v>879</v>
      </c>
      <c r="I30" s="2">
        <v>0.0042</v>
      </c>
      <c r="J30" s="3">
        <v>45352.25</v>
      </c>
      <c r="K30">
        <v>149.5191</v>
      </c>
      <c r="L30">
        <v>67.81</v>
      </c>
      <c r="M30" s="2">
        <v>0.0003</v>
      </c>
    </row>
    <row r="31" spans="1:13" ht="12.75">
      <c r="A31" t="s">
        <v>897</v>
      </c>
      <c r="C31">
        <v>6476246</v>
      </c>
      <c r="D31" t="s">
        <v>43</v>
      </c>
      <c r="E31" t="s">
        <v>44</v>
      </c>
      <c r="F31">
        <v>1.4</v>
      </c>
      <c r="G31" t="s">
        <v>17</v>
      </c>
      <c r="H31" t="s">
        <v>883</v>
      </c>
      <c r="I31" s="2">
        <v>0.0059</v>
      </c>
      <c r="J31" s="3">
        <v>11903.6</v>
      </c>
      <c r="K31">
        <v>148.3681</v>
      </c>
      <c r="L31">
        <v>17.66</v>
      </c>
      <c r="M31" s="2">
        <v>0.0001</v>
      </c>
    </row>
    <row r="32" spans="1:13" ht="12.75">
      <c r="A32" t="s">
        <v>897</v>
      </c>
      <c r="C32">
        <v>6476329</v>
      </c>
      <c r="D32" t="s">
        <v>43</v>
      </c>
      <c r="E32" t="s">
        <v>44</v>
      </c>
      <c r="F32">
        <v>1.5</v>
      </c>
      <c r="G32" t="s">
        <v>17</v>
      </c>
      <c r="H32" t="s">
        <v>883</v>
      </c>
      <c r="I32" s="2">
        <v>0.0073</v>
      </c>
      <c r="J32" s="3">
        <v>22258.51</v>
      </c>
      <c r="K32">
        <v>144.718</v>
      </c>
      <c r="L32">
        <v>32.21</v>
      </c>
      <c r="M32" s="2">
        <v>0.0002</v>
      </c>
    </row>
    <row r="33" spans="1:13" ht="12.75">
      <c r="A33" t="s">
        <v>898</v>
      </c>
      <c r="C33">
        <v>6625024</v>
      </c>
      <c r="D33" t="s">
        <v>43</v>
      </c>
      <c r="E33" t="s">
        <v>44</v>
      </c>
      <c r="F33">
        <v>1.3</v>
      </c>
      <c r="G33" t="s">
        <v>17</v>
      </c>
      <c r="H33" t="s">
        <v>899</v>
      </c>
      <c r="I33" s="2">
        <v>0.0042</v>
      </c>
      <c r="J33" s="3">
        <v>43077.76</v>
      </c>
      <c r="K33">
        <v>149.6317</v>
      </c>
      <c r="L33">
        <v>64.46</v>
      </c>
      <c r="M33" s="2">
        <v>0.0003</v>
      </c>
    </row>
    <row r="34" spans="1:13" ht="12.75">
      <c r="A34" t="s">
        <v>900</v>
      </c>
      <c r="C34">
        <v>6625099</v>
      </c>
      <c r="D34" t="s">
        <v>43</v>
      </c>
      <c r="E34" t="s">
        <v>44</v>
      </c>
      <c r="F34">
        <v>1.6</v>
      </c>
      <c r="G34" t="s">
        <v>17</v>
      </c>
      <c r="H34" t="s">
        <v>901</v>
      </c>
      <c r="I34" s="2">
        <v>0.0088</v>
      </c>
      <c r="J34" s="3">
        <v>76715.36</v>
      </c>
      <c r="K34">
        <v>141.0038</v>
      </c>
      <c r="L34">
        <v>108.17</v>
      </c>
      <c r="M34" s="2">
        <v>0.0005</v>
      </c>
    </row>
    <row r="35" spans="1:13" ht="12.75">
      <c r="A35" t="s">
        <v>902</v>
      </c>
      <c r="C35">
        <v>6625164</v>
      </c>
      <c r="D35" t="s">
        <v>43</v>
      </c>
      <c r="E35" t="s">
        <v>44</v>
      </c>
      <c r="F35">
        <v>1.7</v>
      </c>
      <c r="G35" t="s">
        <v>17</v>
      </c>
      <c r="H35" t="s">
        <v>877</v>
      </c>
      <c r="I35" s="2">
        <v>0.0105</v>
      </c>
      <c r="J35" s="3">
        <v>26686.19</v>
      </c>
      <c r="K35">
        <v>139.1041</v>
      </c>
      <c r="L35">
        <v>37.12</v>
      </c>
      <c r="M35" s="2">
        <v>0.0002</v>
      </c>
    </row>
    <row r="36" spans="1:13" ht="12.75">
      <c r="A36" t="s">
        <v>903</v>
      </c>
      <c r="C36">
        <v>6476360</v>
      </c>
      <c r="D36" t="s">
        <v>43</v>
      </c>
      <c r="E36" t="s">
        <v>44</v>
      </c>
      <c r="F36">
        <v>1.6</v>
      </c>
      <c r="G36" t="s">
        <v>17</v>
      </c>
      <c r="H36" t="s">
        <v>877</v>
      </c>
      <c r="I36" s="2">
        <v>0.0087</v>
      </c>
      <c r="J36" s="3">
        <v>26686.19</v>
      </c>
      <c r="K36">
        <v>141.2496</v>
      </c>
      <c r="L36">
        <v>37.69</v>
      </c>
      <c r="M36" s="2">
        <v>0.0002</v>
      </c>
    </row>
    <row r="37" spans="1:13" ht="12.75">
      <c r="A37" t="s">
        <v>904</v>
      </c>
      <c r="C37">
        <v>6476410</v>
      </c>
      <c r="D37" t="s">
        <v>43</v>
      </c>
      <c r="E37" t="s">
        <v>44</v>
      </c>
      <c r="F37">
        <v>1.7</v>
      </c>
      <c r="G37" t="s">
        <v>17</v>
      </c>
      <c r="H37" t="s">
        <v>883</v>
      </c>
      <c r="I37" s="2">
        <v>0.0086</v>
      </c>
      <c r="J37" s="3">
        <v>29796.96</v>
      </c>
      <c r="K37">
        <v>141.5427</v>
      </c>
      <c r="L37">
        <v>42.18</v>
      </c>
      <c r="M37" s="2">
        <v>0.0002</v>
      </c>
    </row>
    <row r="38" spans="1:13" ht="12.75">
      <c r="A38" t="s">
        <v>905</v>
      </c>
      <c r="C38">
        <v>6625453</v>
      </c>
      <c r="D38" t="s">
        <v>43</v>
      </c>
      <c r="E38" t="s">
        <v>44</v>
      </c>
      <c r="F38">
        <v>2.2</v>
      </c>
      <c r="G38" t="s">
        <v>17</v>
      </c>
      <c r="H38" t="s">
        <v>873</v>
      </c>
      <c r="I38" s="2">
        <v>0.0158</v>
      </c>
      <c r="J38" s="3">
        <v>109103.45</v>
      </c>
      <c r="K38">
        <v>134.0745</v>
      </c>
      <c r="L38">
        <v>146.28</v>
      </c>
      <c r="M38" s="2">
        <v>0.0007</v>
      </c>
    </row>
    <row r="39" spans="1:13" ht="12.75">
      <c r="A39" t="s">
        <v>906</v>
      </c>
      <c r="C39">
        <v>6476733</v>
      </c>
      <c r="D39" t="s">
        <v>43</v>
      </c>
      <c r="E39" t="s">
        <v>44</v>
      </c>
      <c r="F39">
        <v>2.2</v>
      </c>
      <c r="G39" t="s">
        <v>17</v>
      </c>
      <c r="H39" t="s">
        <v>907</v>
      </c>
      <c r="I39" s="2">
        <v>0.0158</v>
      </c>
      <c r="J39" s="3">
        <v>115439.24</v>
      </c>
      <c r="K39">
        <v>134.3694</v>
      </c>
      <c r="L39">
        <v>155.12</v>
      </c>
      <c r="M39" s="2">
        <v>0.0008</v>
      </c>
    </row>
    <row r="40" spans="1:13" ht="12.75">
      <c r="A40" t="s">
        <v>908</v>
      </c>
      <c r="C40">
        <v>6476618</v>
      </c>
      <c r="D40" t="s">
        <v>43</v>
      </c>
      <c r="E40" t="s">
        <v>44</v>
      </c>
      <c r="F40">
        <v>1.9</v>
      </c>
      <c r="G40" t="s">
        <v>17</v>
      </c>
      <c r="H40" t="s">
        <v>909</v>
      </c>
      <c r="I40" s="2">
        <v>0.0115</v>
      </c>
      <c r="J40" s="3">
        <v>27822.59</v>
      </c>
      <c r="K40">
        <v>143.1387</v>
      </c>
      <c r="L40">
        <v>39.82</v>
      </c>
      <c r="M40" s="2">
        <v>0.0002</v>
      </c>
    </row>
    <row r="41" spans="1:13" ht="12.75">
      <c r="A41" t="s">
        <v>910</v>
      </c>
      <c r="C41">
        <v>6961031</v>
      </c>
      <c r="D41" t="s">
        <v>43</v>
      </c>
      <c r="E41" t="s">
        <v>44</v>
      </c>
      <c r="F41">
        <v>1.9</v>
      </c>
      <c r="G41" t="s">
        <v>17</v>
      </c>
      <c r="H41" t="s">
        <v>909</v>
      </c>
      <c r="I41" s="2">
        <v>0.0115</v>
      </c>
      <c r="J41" s="3">
        <v>52167.34</v>
      </c>
      <c r="K41">
        <v>143.1362</v>
      </c>
      <c r="L41">
        <v>74.67</v>
      </c>
      <c r="M41" s="2">
        <v>0.0004</v>
      </c>
    </row>
    <row r="42" spans="1:13" ht="12.75">
      <c r="A42" t="s">
        <v>911</v>
      </c>
      <c r="C42">
        <v>6476576</v>
      </c>
      <c r="D42" t="s">
        <v>43</v>
      </c>
      <c r="E42" t="s">
        <v>44</v>
      </c>
      <c r="F42">
        <v>1.9</v>
      </c>
      <c r="G42" t="s">
        <v>17</v>
      </c>
      <c r="H42" t="s">
        <v>907</v>
      </c>
      <c r="I42" s="2">
        <v>0.0117</v>
      </c>
      <c r="J42" s="3">
        <v>49905.99</v>
      </c>
      <c r="K42">
        <v>142.655</v>
      </c>
      <c r="L42">
        <v>71.19</v>
      </c>
      <c r="M42" s="2">
        <v>0.0003</v>
      </c>
    </row>
    <row r="43" spans="1:13" ht="12.75">
      <c r="A43" t="s">
        <v>912</v>
      </c>
      <c r="C43">
        <v>6476964</v>
      </c>
      <c r="D43" t="s">
        <v>43</v>
      </c>
      <c r="E43" t="s">
        <v>44</v>
      </c>
      <c r="F43">
        <v>2.8</v>
      </c>
      <c r="G43" t="s">
        <v>17</v>
      </c>
      <c r="H43" t="s">
        <v>913</v>
      </c>
      <c r="I43" s="2">
        <v>0.0215</v>
      </c>
      <c r="J43" s="3">
        <v>297731.95</v>
      </c>
      <c r="K43">
        <v>135.177</v>
      </c>
      <c r="L43">
        <v>402.47</v>
      </c>
      <c r="M43" s="2">
        <v>0.002</v>
      </c>
    </row>
    <row r="44" spans="1:13" ht="12.75">
      <c r="A44" t="s">
        <v>914</v>
      </c>
      <c r="C44">
        <v>6477103</v>
      </c>
      <c r="D44" t="s">
        <v>43</v>
      </c>
      <c r="E44" t="s">
        <v>44</v>
      </c>
      <c r="F44">
        <v>3.2</v>
      </c>
      <c r="G44" t="s">
        <v>17</v>
      </c>
      <c r="H44" t="s">
        <v>915</v>
      </c>
      <c r="I44" s="2">
        <v>0.0247</v>
      </c>
      <c r="J44" s="3">
        <v>325892</v>
      </c>
      <c r="K44">
        <v>134.8295</v>
      </c>
      <c r="L44">
        <v>439.4</v>
      </c>
      <c r="M44" s="2">
        <v>0.0021</v>
      </c>
    </row>
    <row r="45" spans="1:13" ht="12.75">
      <c r="A45" t="s">
        <v>916</v>
      </c>
      <c r="C45">
        <v>6477186</v>
      </c>
      <c r="D45" t="s">
        <v>43</v>
      </c>
      <c r="E45" t="s">
        <v>44</v>
      </c>
      <c r="F45">
        <v>3.4</v>
      </c>
      <c r="G45" t="s">
        <v>17</v>
      </c>
      <c r="H45" t="s">
        <v>909</v>
      </c>
      <c r="I45" s="2">
        <v>0.0267</v>
      </c>
      <c r="J45" s="3">
        <v>290555.28</v>
      </c>
      <c r="K45">
        <v>129.3917</v>
      </c>
      <c r="L45">
        <v>375.95</v>
      </c>
      <c r="M45" s="2">
        <v>0.0018</v>
      </c>
    </row>
    <row r="46" spans="1:13" ht="12.75">
      <c r="A46" t="s">
        <v>917</v>
      </c>
      <c r="C46">
        <v>6477137</v>
      </c>
      <c r="D46" t="s">
        <v>43</v>
      </c>
      <c r="E46" t="s">
        <v>44</v>
      </c>
      <c r="F46">
        <v>3.7</v>
      </c>
      <c r="G46" t="s">
        <v>17</v>
      </c>
      <c r="H46" t="s">
        <v>918</v>
      </c>
      <c r="I46" s="2">
        <v>0.027</v>
      </c>
      <c r="J46" s="3">
        <v>225774.63</v>
      </c>
      <c r="K46">
        <v>131.3891</v>
      </c>
      <c r="L46">
        <v>296.64</v>
      </c>
      <c r="M46" s="2">
        <v>0.0014</v>
      </c>
    </row>
    <row r="47" spans="1:13" ht="12.75">
      <c r="A47" t="s">
        <v>919</v>
      </c>
      <c r="C47">
        <v>6477160</v>
      </c>
      <c r="D47" t="s">
        <v>43</v>
      </c>
      <c r="E47" t="s">
        <v>44</v>
      </c>
      <c r="F47">
        <v>3.3</v>
      </c>
      <c r="G47" t="s">
        <v>17</v>
      </c>
      <c r="H47" t="s">
        <v>909</v>
      </c>
      <c r="I47" s="2">
        <v>0.0268</v>
      </c>
      <c r="J47" s="3">
        <v>169488.85</v>
      </c>
      <c r="K47">
        <v>135.2248</v>
      </c>
      <c r="L47">
        <v>229.19</v>
      </c>
      <c r="M47" s="2">
        <v>0.0011</v>
      </c>
    </row>
    <row r="48" spans="1:13" ht="12.75">
      <c r="A48" t="s">
        <v>920</v>
      </c>
      <c r="C48">
        <v>6624886</v>
      </c>
      <c r="D48" t="s">
        <v>43</v>
      </c>
      <c r="E48" t="s">
        <v>44</v>
      </c>
      <c r="F48">
        <v>3.3</v>
      </c>
      <c r="G48" t="s">
        <v>17</v>
      </c>
      <c r="H48" t="s">
        <v>887</v>
      </c>
      <c r="I48" s="2">
        <v>0.0256</v>
      </c>
      <c r="J48" s="3">
        <v>21506.91</v>
      </c>
      <c r="K48">
        <v>159.8158</v>
      </c>
      <c r="L48">
        <v>34.37</v>
      </c>
      <c r="M48" s="2">
        <v>0.0002</v>
      </c>
    </row>
    <row r="49" spans="1:13" ht="12.75">
      <c r="A49" t="s">
        <v>921</v>
      </c>
      <c r="C49">
        <v>6477376</v>
      </c>
      <c r="D49" t="s">
        <v>43</v>
      </c>
      <c r="E49" t="s">
        <v>44</v>
      </c>
      <c r="F49">
        <v>4.1</v>
      </c>
      <c r="G49" t="s">
        <v>17</v>
      </c>
      <c r="H49" t="s">
        <v>907</v>
      </c>
      <c r="I49" s="2">
        <v>0.0286</v>
      </c>
      <c r="J49" s="3">
        <v>420530.6</v>
      </c>
      <c r="K49">
        <v>129.1046</v>
      </c>
      <c r="L49">
        <v>542.92</v>
      </c>
      <c r="M49" s="2">
        <v>0.0026</v>
      </c>
    </row>
    <row r="50" spans="1:13" ht="12.75">
      <c r="A50" t="s">
        <v>922</v>
      </c>
      <c r="C50">
        <v>6477244</v>
      </c>
      <c r="D50" t="s">
        <v>43</v>
      </c>
      <c r="E50" t="s">
        <v>44</v>
      </c>
      <c r="F50">
        <v>3.7</v>
      </c>
      <c r="G50" t="s">
        <v>17</v>
      </c>
      <c r="H50" t="s">
        <v>923</v>
      </c>
      <c r="I50" s="2">
        <v>0.028</v>
      </c>
      <c r="J50" s="3">
        <v>83769.58</v>
      </c>
      <c r="K50">
        <v>130.8771</v>
      </c>
      <c r="L50">
        <v>109.64</v>
      </c>
      <c r="M50" s="2">
        <v>0.0005</v>
      </c>
    </row>
    <row r="51" spans="1:13" ht="12.75">
      <c r="A51" t="s">
        <v>924</v>
      </c>
      <c r="C51">
        <v>6477301</v>
      </c>
      <c r="D51" t="s">
        <v>43</v>
      </c>
      <c r="E51" t="s">
        <v>44</v>
      </c>
      <c r="F51">
        <v>3.9</v>
      </c>
      <c r="G51" t="s">
        <v>17</v>
      </c>
      <c r="H51" t="s">
        <v>925</v>
      </c>
      <c r="I51" s="2">
        <v>0.0289</v>
      </c>
      <c r="J51" s="3">
        <v>159290.95</v>
      </c>
      <c r="K51">
        <v>129.0107</v>
      </c>
      <c r="L51">
        <v>205.5</v>
      </c>
      <c r="M51" s="2">
        <v>0.001</v>
      </c>
    </row>
    <row r="52" spans="1:13" ht="12.75">
      <c r="A52" t="s">
        <v>926</v>
      </c>
      <c r="C52">
        <v>6477269</v>
      </c>
      <c r="D52" t="s">
        <v>43</v>
      </c>
      <c r="E52" t="s">
        <v>44</v>
      </c>
      <c r="F52">
        <v>3.8</v>
      </c>
      <c r="G52" t="s">
        <v>17</v>
      </c>
      <c r="H52" t="s">
        <v>885</v>
      </c>
      <c r="I52" s="2">
        <v>0.0279</v>
      </c>
      <c r="J52" s="3">
        <v>150416.74</v>
      </c>
      <c r="K52">
        <v>129.324</v>
      </c>
      <c r="L52">
        <v>194.52</v>
      </c>
      <c r="M52" s="2">
        <v>0.0009</v>
      </c>
    </row>
    <row r="53" spans="1:13" ht="12.75">
      <c r="A53" t="s">
        <v>927</v>
      </c>
      <c r="C53">
        <v>6476915</v>
      </c>
      <c r="D53" t="s">
        <v>43</v>
      </c>
      <c r="E53" t="s">
        <v>44</v>
      </c>
      <c r="F53">
        <v>0.4</v>
      </c>
      <c r="G53" t="s">
        <v>17</v>
      </c>
      <c r="H53" t="s">
        <v>928</v>
      </c>
      <c r="J53" s="3">
        <v>34000</v>
      </c>
      <c r="K53">
        <v>122.6956</v>
      </c>
      <c r="L53">
        <v>41.72</v>
      </c>
      <c r="M53" s="2">
        <v>0.0002</v>
      </c>
    </row>
    <row r="54" spans="1:13" ht="12.75">
      <c r="A54" s="1" t="s">
        <v>364</v>
      </c>
      <c r="F54" s="1">
        <v>2.9</v>
      </c>
      <c r="I54" s="4">
        <v>0.0209</v>
      </c>
      <c r="J54" s="5">
        <v>3042911.61</v>
      </c>
      <c r="L54" s="5">
        <v>4109.21</v>
      </c>
      <c r="M54" s="4">
        <v>0.0199</v>
      </c>
    </row>
    <row r="55" ht="12.75">
      <c r="A55" t="s">
        <v>365</v>
      </c>
    </row>
    <row r="56" spans="1:12" ht="12.75">
      <c r="A56" t="s">
        <v>929</v>
      </c>
      <c r="C56">
        <v>6401095</v>
      </c>
      <c r="D56" t="s">
        <v>43</v>
      </c>
      <c r="E56" t="s">
        <v>44</v>
      </c>
      <c r="F56">
        <v>0.9</v>
      </c>
      <c r="G56" t="s">
        <v>17</v>
      </c>
      <c r="H56" t="s">
        <v>899</v>
      </c>
      <c r="I56" s="2">
        <v>0.0006</v>
      </c>
      <c r="J56" s="3">
        <v>5312.12</v>
      </c>
      <c r="K56">
        <v>160.6326</v>
      </c>
      <c r="L56">
        <v>8.53</v>
      </c>
    </row>
    <row r="57" spans="1:13" ht="12.75">
      <c r="A57" t="s">
        <v>930</v>
      </c>
      <c r="C57">
        <v>6401103</v>
      </c>
      <c r="D57" t="s">
        <v>43</v>
      </c>
      <c r="E57" t="s">
        <v>44</v>
      </c>
      <c r="F57">
        <v>0.9</v>
      </c>
      <c r="G57" t="s">
        <v>17</v>
      </c>
      <c r="H57" t="s">
        <v>877</v>
      </c>
      <c r="I57" s="2">
        <v>0.0005</v>
      </c>
      <c r="J57" s="3">
        <v>8754.94</v>
      </c>
      <c r="K57">
        <v>158.7103</v>
      </c>
      <c r="L57">
        <v>13.89</v>
      </c>
      <c r="M57" s="2">
        <v>0.0001</v>
      </c>
    </row>
    <row r="58" spans="1:12" ht="12.75">
      <c r="A58" t="s">
        <v>931</v>
      </c>
      <c r="C58">
        <v>6401087</v>
      </c>
      <c r="D58" t="s">
        <v>43</v>
      </c>
      <c r="E58" t="s">
        <v>44</v>
      </c>
      <c r="F58">
        <v>0.9</v>
      </c>
      <c r="G58" t="s">
        <v>17</v>
      </c>
      <c r="H58" t="s">
        <v>879</v>
      </c>
      <c r="I58" s="2">
        <v>0.0006</v>
      </c>
      <c r="J58" s="3">
        <v>3531.54</v>
      </c>
      <c r="K58">
        <v>160.5448</v>
      </c>
      <c r="L58">
        <v>5.67</v>
      </c>
    </row>
    <row r="59" spans="1:13" ht="12.75">
      <c r="A59" t="s">
        <v>932</v>
      </c>
      <c r="C59">
        <v>6401137</v>
      </c>
      <c r="D59" t="s">
        <v>43</v>
      </c>
      <c r="E59" t="s">
        <v>44</v>
      </c>
      <c r="F59">
        <v>1.1</v>
      </c>
      <c r="G59" t="s">
        <v>17</v>
      </c>
      <c r="H59" t="s">
        <v>887</v>
      </c>
      <c r="I59" s="2">
        <v>0.0048</v>
      </c>
      <c r="J59" s="3">
        <v>21999.04</v>
      </c>
      <c r="K59">
        <v>157.9088</v>
      </c>
      <c r="L59">
        <v>34.74</v>
      </c>
      <c r="M59" s="2">
        <v>0.0002</v>
      </c>
    </row>
    <row r="60" spans="1:13" ht="12.75">
      <c r="A60" t="s">
        <v>932</v>
      </c>
      <c r="C60">
        <v>6401129</v>
      </c>
      <c r="D60" t="s">
        <v>43</v>
      </c>
      <c r="E60" t="s">
        <v>44</v>
      </c>
      <c r="F60">
        <v>1</v>
      </c>
      <c r="G60" t="s">
        <v>17</v>
      </c>
      <c r="H60" t="s">
        <v>887</v>
      </c>
      <c r="I60" s="2">
        <v>0.0016</v>
      </c>
      <c r="J60" s="3">
        <v>14194.07</v>
      </c>
      <c r="K60">
        <v>154.9449</v>
      </c>
      <c r="L60">
        <v>21.99</v>
      </c>
      <c r="M60" s="2">
        <v>0.0001</v>
      </c>
    </row>
    <row r="61" spans="1:13" ht="12.75">
      <c r="A61" s="1" t="s">
        <v>367</v>
      </c>
      <c r="F61" s="1">
        <v>1</v>
      </c>
      <c r="I61" s="4">
        <v>0.0026</v>
      </c>
      <c r="J61" s="5">
        <v>53791.71</v>
      </c>
      <c r="L61" s="1">
        <v>84.83</v>
      </c>
      <c r="M61" s="4">
        <v>0.0004</v>
      </c>
    </row>
    <row r="62" ht="12.75">
      <c r="A62" t="s">
        <v>644</v>
      </c>
    </row>
    <row r="63" spans="1:13" ht="12.75">
      <c r="A63" t="s">
        <v>933</v>
      </c>
      <c r="C63">
        <v>6021620</v>
      </c>
      <c r="D63" t="s">
        <v>43</v>
      </c>
      <c r="E63" t="s">
        <v>44</v>
      </c>
      <c r="F63">
        <v>4.6</v>
      </c>
      <c r="G63" t="s">
        <v>17</v>
      </c>
      <c r="H63" t="s">
        <v>934</v>
      </c>
      <c r="I63" s="2">
        <v>0.0319</v>
      </c>
      <c r="J63" s="3">
        <v>417890.98</v>
      </c>
      <c r="K63">
        <v>123.4442</v>
      </c>
      <c r="L63">
        <v>515.86</v>
      </c>
      <c r="M63" s="2">
        <v>0.0025</v>
      </c>
    </row>
    <row r="64" spans="1:13" ht="12.75">
      <c r="A64" t="s">
        <v>935</v>
      </c>
      <c r="C64">
        <v>6021778</v>
      </c>
      <c r="D64" t="s">
        <v>43</v>
      </c>
      <c r="E64" t="s">
        <v>44</v>
      </c>
      <c r="F64">
        <v>4.1</v>
      </c>
      <c r="G64" t="s">
        <v>17</v>
      </c>
      <c r="H64" t="s">
        <v>871</v>
      </c>
      <c r="I64" s="2">
        <v>0.031</v>
      </c>
      <c r="J64" s="3">
        <v>420002.1</v>
      </c>
      <c r="K64">
        <v>124.4842</v>
      </c>
      <c r="L64">
        <v>522.84</v>
      </c>
      <c r="M64" s="2">
        <v>0.0025</v>
      </c>
    </row>
    <row r="65" spans="1:13" ht="12.75">
      <c r="A65" t="s">
        <v>936</v>
      </c>
      <c r="C65">
        <v>6020978</v>
      </c>
      <c r="D65" t="s">
        <v>43</v>
      </c>
      <c r="E65" t="s">
        <v>44</v>
      </c>
      <c r="F65">
        <v>2.9</v>
      </c>
      <c r="G65" t="s">
        <v>17</v>
      </c>
      <c r="H65" t="s">
        <v>937</v>
      </c>
      <c r="I65" s="2">
        <v>0.0224</v>
      </c>
      <c r="J65" s="3">
        <v>247915.96</v>
      </c>
      <c r="K65">
        <v>134.0294</v>
      </c>
      <c r="L65">
        <v>332.28</v>
      </c>
      <c r="M65" s="2">
        <v>0.0016</v>
      </c>
    </row>
    <row r="66" spans="1:13" ht="12.75">
      <c r="A66" t="s">
        <v>938</v>
      </c>
      <c r="C66">
        <v>6021190</v>
      </c>
      <c r="D66" t="s">
        <v>43</v>
      </c>
      <c r="E66" t="s">
        <v>44</v>
      </c>
      <c r="F66">
        <v>6.1</v>
      </c>
      <c r="G66" t="s">
        <v>17</v>
      </c>
      <c r="H66" t="s">
        <v>907</v>
      </c>
      <c r="I66" s="2">
        <v>0.0368</v>
      </c>
      <c r="J66" s="3">
        <v>310000</v>
      </c>
      <c r="K66">
        <v>135.655</v>
      </c>
      <c r="L66">
        <v>420.53</v>
      </c>
      <c r="M66" s="2">
        <v>0.002</v>
      </c>
    </row>
    <row r="67" spans="1:13" ht="12.75">
      <c r="A67" t="s">
        <v>939</v>
      </c>
      <c r="C67">
        <v>6021075</v>
      </c>
      <c r="D67" t="s">
        <v>43</v>
      </c>
      <c r="E67" t="s">
        <v>44</v>
      </c>
      <c r="F67">
        <v>3.3</v>
      </c>
      <c r="G67" t="s">
        <v>17</v>
      </c>
      <c r="H67" t="s">
        <v>925</v>
      </c>
      <c r="I67" s="2">
        <v>0.0267</v>
      </c>
      <c r="J67" s="3">
        <v>256682.79</v>
      </c>
      <c r="K67">
        <v>134.2021</v>
      </c>
      <c r="L67">
        <v>344.47</v>
      </c>
      <c r="M67" s="2">
        <v>0.0017</v>
      </c>
    </row>
    <row r="68" spans="1:13" ht="12.75">
      <c r="A68" t="s">
        <v>940</v>
      </c>
      <c r="C68">
        <v>6021133</v>
      </c>
      <c r="D68" t="s">
        <v>43</v>
      </c>
      <c r="E68" t="s">
        <v>44</v>
      </c>
      <c r="F68">
        <v>3.4</v>
      </c>
      <c r="G68" t="s">
        <v>17</v>
      </c>
      <c r="H68" t="s">
        <v>941</v>
      </c>
      <c r="I68" s="2">
        <v>0.0277</v>
      </c>
      <c r="J68" s="3">
        <v>251631.18</v>
      </c>
      <c r="K68">
        <v>133.7537</v>
      </c>
      <c r="L68">
        <v>336.57</v>
      </c>
      <c r="M68" s="2">
        <v>0.0016</v>
      </c>
    </row>
    <row r="69" spans="1:13" ht="12.75">
      <c r="A69" t="s">
        <v>942</v>
      </c>
      <c r="C69">
        <v>6021406</v>
      </c>
      <c r="D69" t="s">
        <v>43</v>
      </c>
      <c r="E69" t="s">
        <v>44</v>
      </c>
      <c r="F69">
        <v>4.1</v>
      </c>
      <c r="G69" t="s">
        <v>17</v>
      </c>
      <c r="H69" t="s">
        <v>943</v>
      </c>
      <c r="I69" s="2">
        <v>0.0307</v>
      </c>
      <c r="J69" s="3">
        <v>175461.5</v>
      </c>
      <c r="K69">
        <v>127.2855</v>
      </c>
      <c r="L69">
        <v>223.34</v>
      </c>
      <c r="M69" s="2">
        <v>0.0011</v>
      </c>
    </row>
    <row r="70" spans="1:13" ht="12.75">
      <c r="A70" t="s">
        <v>944</v>
      </c>
      <c r="C70">
        <v>6021224</v>
      </c>
      <c r="D70" t="s">
        <v>43</v>
      </c>
      <c r="E70" t="s">
        <v>44</v>
      </c>
      <c r="F70">
        <v>3.9</v>
      </c>
      <c r="G70" t="s">
        <v>17</v>
      </c>
      <c r="H70" t="s">
        <v>925</v>
      </c>
      <c r="I70" s="2">
        <v>0.0289</v>
      </c>
      <c r="J70" s="3">
        <v>41918.66</v>
      </c>
      <c r="K70">
        <v>129.025</v>
      </c>
      <c r="L70">
        <v>54.09</v>
      </c>
      <c r="M70" s="2">
        <v>0.0003</v>
      </c>
    </row>
    <row r="71" spans="1:13" ht="12.75">
      <c r="A71" t="s">
        <v>945</v>
      </c>
      <c r="C71">
        <v>6021232</v>
      </c>
      <c r="D71" t="s">
        <v>43</v>
      </c>
      <c r="E71" t="s">
        <v>44</v>
      </c>
      <c r="F71">
        <v>3.9</v>
      </c>
      <c r="G71" t="s">
        <v>17</v>
      </c>
      <c r="H71" t="s">
        <v>925</v>
      </c>
      <c r="I71" s="2">
        <v>0.0289</v>
      </c>
      <c r="J71" s="3">
        <v>172910.31</v>
      </c>
      <c r="K71">
        <v>129.0106</v>
      </c>
      <c r="L71">
        <v>223.07</v>
      </c>
      <c r="M71" s="2">
        <v>0.0011</v>
      </c>
    </row>
    <row r="72" spans="1:13" ht="12.75">
      <c r="A72" t="s">
        <v>946</v>
      </c>
      <c r="C72">
        <v>6020671</v>
      </c>
      <c r="D72" t="s">
        <v>43</v>
      </c>
      <c r="E72" t="s">
        <v>44</v>
      </c>
      <c r="F72">
        <v>1.5</v>
      </c>
      <c r="G72" t="s">
        <v>17</v>
      </c>
      <c r="H72" t="s">
        <v>901</v>
      </c>
      <c r="I72" s="2">
        <v>0.0073</v>
      </c>
      <c r="J72" s="3">
        <v>137724.57</v>
      </c>
      <c r="K72">
        <v>144.2243</v>
      </c>
      <c r="L72">
        <v>198.63</v>
      </c>
      <c r="M72" s="2">
        <v>0.001</v>
      </c>
    </row>
    <row r="73" spans="1:13" ht="12.75">
      <c r="A73" t="s">
        <v>947</v>
      </c>
      <c r="C73">
        <v>6020663</v>
      </c>
      <c r="D73" t="s">
        <v>43</v>
      </c>
      <c r="E73" t="s">
        <v>44</v>
      </c>
      <c r="F73">
        <v>1.8</v>
      </c>
      <c r="G73" t="s">
        <v>17</v>
      </c>
      <c r="H73" t="s">
        <v>883</v>
      </c>
      <c r="I73" s="2">
        <v>0.0076</v>
      </c>
      <c r="J73" s="3">
        <v>61738.58</v>
      </c>
      <c r="K73">
        <v>147.5364</v>
      </c>
      <c r="L73">
        <v>91.09</v>
      </c>
      <c r="M73" s="2">
        <v>0.0004</v>
      </c>
    </row>
    <row r="74" spans="1:13" ht="12.75">
      <c r="A74" t="s">
        <v>948</v>
      </c>
      <c r="C74">
        <v>6020739</v>
      </c>
      <c r="D74" t="s">
        <v>43</v>
      </c>
      <c r="E74" t="s">
        <v>44</v>
      </c>
      <c r="F74">
        <v>1.8</v>
      </c>
      <c r="G74" t="s">
        <v>17</v>
      </c>
      <c r="H74" t="s">
        <v>871</v>
      </c>
      <c r="I74" s="2">
        <v>0.0101</v>
      </c>
      <c r="J74" s="3">
        <v>16177.79</v>
      </c>
      <c r="K74">
        <v>142.0937</v>
      </c>
      <c r="L74">
        <v>22.99</v>
      </c>
      <c r="M74" s="2">
        <v>0.0001</v>
      </c>
    </row>
    <row r="75" spans="1:13" ht="12.75">
      <c r="A75" t="s">
        <v>949</v>
      </c>
      <c r="C75">
        <v>6020762</v>
      </c>
      <c r="D75" t="s">
        <v>43</v>
      </c>
      <c r="E75" t="s">
        <v>44</v>
      </c>
      <c r="F75">
        <v>1.9</v>
      </c>
      <c r="G75" t="s">
        <v>17</v>
      </c>
      <c r="H75" t="s">
        <v>909</v>
      </c>
      <c r="I75" s="2">
        <v>0.0115</v>
      </c>
      <c r="J75" s="3">
        <v>52167.34</v>
      </c>
      <c r="K75">
        <v>143.1387</v>
      </c>
      <c r="L75">
        <v>74.67</v>
      </c>
      <c r="M75" s="2">
        <v>0.0004</v>
      </c>
    </row>
    <row r="76" spans="1:13" ht="12.75">
      <c r="A76" t="s">
        <v>950</v>
      </c>
      <c r="C76">
        <v>6020705</v>
      </c>
      <c r="D76" t="s">
        <v>43</v>
      </c>
      <c r="E76" t="s">
        <v>44</v>
      </c>
      <c r="F76">
        <v>1.7</v>
      </c>
      <c r="G76" t="s">
        <v>17</v>
      </c>
      <c r="H76" t="s">
        <v>875</v>
      </c>
      <c r="I76" s="2">
        <v>0.0102</v>
      </c>
      <c r="J76" s="3">
        <v>54294.31</v>
      </c>
      <c r="K76">
        <v>140.9131</v>
      </c>
      <c r="L76">
        <v>76.51</v>
      </c>
      <c r="M76" s="2">
        <v>0.0004</v>
      </c>
    </row>
    <row r="77" spans="1:13" ht="12.75">
      <c r="A77" t="s">
        <v>951</v>
      </c>
      <c r="C77">
        <v>6020846</v>
      </c>
      <c r="D77" t="s">
        <v>43</v>
      </c>
      <c r="E77" t="s">
        <v>44</v>
      </c>
      <c r="F77">
        <v>2.5</v>
      </c>
      <c r="G77" t="s">
        <v>17</v>
      </c>
      <c r="H77" t="s">
        <v>907</v>
      </c>
      <c r="I77" s="2">
        <v>0.0182</v>
      </c>
      <c r="J77" s="3">
        <v>98683.45</v>
      </c>
      <c r="K77">
        <v>134.5689</v>
      </c>
      <c r="L77">
        <v>132.8</v>
      </c>
      <c r="M77" s="2">
        <v>0.0006</v>
      </c>
    </row>
    <row r="78" spans="1:13" ht="12.75">
      <c r="A78" s="1" t="s">
        <v>648</v>
      </c>
      <c r="F78" s="1">
        <v>3.7</v>
      </c>
      <c r="I78" s="4">
        <v>0.0267</v>
      </c>
      <c r="J78" s="5">
        <v>2715199.52</v>
      </c>
      <c r="L78" s="5">
        <v>3569.73</v>
      </c>
      <c r="M78" s="4">
        <v>0.0173</v>
      </c>
    </row>
    <row r="79" ht="12.75">
      <c r="A79" t="s">
        <v>649</v>
      </c>
    </row>
    <row r="80" spans="1:13" ht="12.75">
      <c r="A80" t="s">
        <v>952</v>
      </c>
      <c r="C80">
        <v>7290299</v>
      </c>
      <c r="D80" t="s">
        <v>46</v>
      </c>
      <c r="E80" t="s">
        <v>44</v>
      </c>
      <c r="F80">
        <v>4</v>
      </c>
      <c r="G80" t="s">
        <v>17</v>
      </c>
      <c r="H80" t="s">
        <v>909</v>
      </c>
      <c r="I80" s="2">
        <v>0.0434</v>
      </c>
      <c r="J80" s="3">
        <v>460113.79</v>
      </c>
      <c r="K80">
        <v>120.4577</v>
      </c>
      <c r="L80">
        <v>554.24</v>
      </c>
      <c r="M80" s="2">
        <v>0.0027</v>
      </c>
    </row>
    <row r="81" spans="1:13" ht="12.75">
      <c r="A81" t="s">
        <v>953</v>
      </c>
      <c r="C81">
        <v>7290232</v>
      </c>
      <c r="D81" t="s">
        <v>46</v>
      </c>
      <c r="E81" t="s">
        <v>44</v>
      </c>
      <c r="F81">
        <v>3.7</v>
      </c>
      <c r="G81" t="s">
        <v>17</v>
      </c>
      <c r="H81" t="s">
        <v>918</v>
      </c>
      <c r="I81" s="2">
        <v>0.0382</v>
      </c>
      <c r="J81" s="3">
        <v>112887.31</v>
      </c>
      <c r="K81">
        <v>125.952</v>
      </c>
      <c r="L81">
        <v>142.18</v>
      </c>
      <c r="M81" s="2">
        <v>0.0007</v>
      </c>
    </row>
    <row r="82" spans="1:13" ht="12.75">
      <c r="A82" t="s">
        <v>954</v>
      </c>
      <c r="C82">
        <v>7290323</v>
      </c>
      <c r="D82" t="s">
        <v>46</v>
      </c>
      <c r="E82" t="s">
        <v>44</v>
      </c>
      <c r="F82">
        <v>4.1</v>
      </c>
      <c r="G82" t="s">
        <v>17</v>
      </c>
      <c r="H82" t="s">
        <v>955</v>
      </c>
      <c r="I82" s="2">
        <v>0.0442</v>
      </c>
      <c r="J82" s="3">
        <v>456799.42</v>
      </c>
      <c r="K82">
        <v>121.188</v>
      </c>
      <c r="L82">
        <v>553.59</v>
      </c>
      <c r="M82" s="2">
        <v>0.0027</v>
      </c>
    </row>
    <row r="83" spans="1:13" ht="12.75">
      <c r="A83" t="s">
        <v>956</v>
      </c>
      <c r="C83">
        <v>7290307</v>
      </c>
      <c r="D83" t="s">
        <v>46</v>
      </c>
      <c r="E83" t="s">
        <v>44</v>
      </c>
      <c r="F83">
        <v>4.1</v>
      </c>
      <c r="G83" t="s">
        <v>17</v>
      </c>
      <c r="H83" t="s">
        <v>909</v>
      </c>
      <c r="I83" s="2">
        <v>0.0432</v>
      </c>
      <c r="J83" s="3">
        <v>458617.44</v>
      </c>
      <c r="K83">
        <v>120.9445</v>
      </c>
      <c r="L83">
        <v>554.67</v>
      </c>
      <c r="M83" s="2">
        <v>0.0027</v>
      </c>
    </row>
    <row r="84" spans="1:13" ht="12.75">
      <c r="A84" s="1" t="s">
        <v>656</v>
      </c>
      <c r="F84" s="1">
        <v>4</v>
      </c>
      <c r="I84" s="4">
        <v>0.0432</v>
      </c>
      <c r="J84" s="5">
        <v>1488417.96</v>
      </c>
      <c r="L84" s="5">
        <v>1804.68</v>
      </c>
      <c r="M84" s="4">
        <v>0.0087</v>
      </c>
    </row>
    <row r="85" ht="12.75">
      <c r="A85" t="s">
        <v>127</v>
      </c>
    </row>
    <row r="86" spans="1:13" ht="12.75">
      <c r="A86" t="s">
        <v>957</v>
      </c>
      <c r="C86">
        <v>6392567</v>
      </c>
      <c r="D86" t="s">
        <v>46</v>
      </c>
      <c r="E86" t="s">
        <v>44</v>
      </c>
      <c r="F86">
        <v>1</v>
      </c>
      <c r="G86" t="s">
        <v>17</v>
      </c>
      <c r="H86" t="s">
        <v>909</v>
      </c>
      <c r="I86" s="2">
        <v>0.0073</v>
      </c>
      <c r="J86" s="3">
        <v>14321.47</v>
      </c>
      <c r="K86">
        <v>153.6313</v>
      </c>
      <c r="L86">
        <v>22</v>
      </c>
      <c r="M86" s="2">
        <v>0.0001</v>
      </c>
    </row>
    <row r="87" spans="1:13" ht="12.75">
      <c r="A87" s="1" t="s">
        <v>136</v>
      </c>
      <c r="F87" s="1">
        <v>1</v>
      </c>
      <c r="I87" s="4">
        <v>0.0073</v>
      </c>
      <c r="J87" s="5">
        <v>14321.47</v>
      </c>
      <c r="L87" s="1">
        <v>22</v>
      </c>
      <c r="M87" s="4">
        <v>0.0001</v>
      </c>
    </row>
    <row r="88" ht="12.75">
      <c r="A88" t="s">
        <v>671</v>
      </c>
    </row>
    <row r="89" spans="1:12" ht="12.75">
      <c r="A89" t="s">
        <v>958</v>
      </c>
      <c r="C89">
        <v>6070551</v>
      </c>
      <c r="D89" t="s">
        <v>148</v>
      </c>
      <c r="F89">
        <v>0.9</v>
      </c>
      <c r="G89" t="s">
        <v>17</v>
      </c>
      <c r="H89" t="s">
        <v>881</v>
      </c>
      <c r="I89" s="2">
        <v>0.0022</v>
      </c>
      <c r="J89" s="3">
        <v>6214.78</v>
      </c>
      <c r="K89">
        <v>160.4775</v>
      </c>
      <c r="L89">
        <v>9.97</v>
      </c>
    </row>
    <row r="90" spans="1:13" ht="12.75">
      <c r="A90" t="s">
        <v>959</v>
      </c>
      <c r="C90">
        <v>6070601</v>
      </c>
      <c r="D90" t="s">
        <v>148</v>
      </c>
      <c r="F90">
        <v>1.1</v>
      </c>
      <c r="G90" t="s">
        <v>17</v>
      </c>
      <c r="H90" t="s">
        <v>960</v>
      </c>
      <c r="I90" s="2">
        <v>0.0059</v>
      </c>
      <c r="J90" s="3">
        <v>13050.37</v>
      </c>
      <c r="K90">
        <v>152.6502</v>
      </c>
      <c r="L90">
        <v>19.92</v>
      </c>
      <c r="M90" s="2">
        <v>0.0001</v>
      </c>
    </row>
    <row r="91" spans="1:13" ht="12.75">
      <c r="A91" t="s">
        <v>961</v>
      </c>
      <c r="C91">
        <v>6070635</v>
      </c>
      <c r="D91" t="s">
        <v>148</v>
      </c>
      <c r="F91">
        <v>1.2</v>
      </c>
      <c r="G91" t="s">
        <v>17</v>
      </c>
      <c r="H91" t="s">
        <v>899</v>
      </c>
      <c r="I91" s="2">
        <v>0.0069</v>
      </c>
      <c r="J91" s="3">
        <v>8752.52</v>
      </c>
      <c r="K91">
        <v>151.6247</v>
      </c>
      <c r="L91">
        <v>13.27</v>
      </c>
      <c r="M91" s="2">
        <v>0.0001</v>
      </c>
    </row>
    <row r="92" spans="1:13" ht="12.75">
      <c r="A92" t="s">
        <v>961</v>
      </c>
      <c r="C92">
        <v>6070593</v>
      </c>
      <c r="D92" t="s">
        <v>148</v>
      </c>
      <c r="F92">
        <v>1</v>
      </c>
      <c r="G92" t="s">
        <v>17</v>
      </c>
      <c r="H92" t="s">
        <v>899</v>
      </c>
      <c r="I92" s="2">
        <v>0.004</v>
      </c>
      <c r="J92" s="3">
        <v>7082.84</v>
      </c>
      <c r="K92">
        <v>155.8751</v>
      </c>
      <c r="L92">
        <v>11.04</v>
      </c>
      <c r="M92" s="2">
        <v>0.0001</v>
      </c>
    </row>
    <row r="93" spans="1:13" ht="12.75">
      <c r="A93" t="s">
        <v>962</v>
      </c>
      <c r="C93">
        <v>6070767</v>
      </c>
      <c r="D93" t="s">
        <v>148</v>
      </c>
      <c r="F93">
        <v>1.7</v>
      </c>
      <c r="G93" t="s">
        <v>17</v>
      </c>
      <c r="H93" t="s">
        <v>877</v>
      </c>
      <c r="I93" s="2">
        <v>0.0131</v>
      </c>
      <c r="J93" s="3">
        <v>51215.27</v>
      </c>
      <c r="K93">
        <v>139.3154</v>
      </c>
      <c r="L93">
        <v>71.35</v>
      </c>
      <c r="M93" s="2">
        <v>0.0003</v>
      </c>
    </row>
    <row r="94" spans="1:13" ht="12.75">
      <c r="A94" t="s">
        <v>963</v>
      </c>
      <c r="C94">
        <v>6070684</v>
      </c>
      <c r="D94" t="s">
        <v>148</v>
      </c>
      <c r="F94">
        <v>1.3</v>
      </c>
      <c r="G94" t="s">
        <v>17</v>
      </c>
      <c r="H94" t="s">
        <v>879</v>
      </c>
      <c r="I94" s="2">
        <v>0.0074</v>
      </c>
      <c r="J94" s="3">
        <v>11934.8</v>
      </c>
      <c r="K94">
        <v>148.873</v>
      </c>
      <c r="L94">
        <v>17.77</v>
      </c>
      <c r="M94" s="2">
        <v>0.0001</v>
      </c>
    </row>
    <row r="95" spans="1:13" ht="12.75">
      <c r="A95" t="s">
        <v>964</v>
      </c>
      <c r="C95">
        <v>6070718</v>
      </c>
      <c r="D95" t="s">
        <v>148</v>
      </c>
      <c r="F95">
        <v>1.4</v>
      </c>
      <c r="G95" t="s">
        <v>17</v>
      </c>
      <c r="H95" t="s">
        <v>883</v>
      </c>
      <c r="I95" s="2">
        <v>0.0095</v>
      </c>
      <c r="J95" s="3">
        <v>11903.6</v>
      </c>
      <c r="K95">
        <v>145.7962</v>
      </c>
      <c r="L95">
        <v>17.35</v>
      </c>
      <c r="M95" s="2">
        <v>0.0001</v>
      </c>
    </row>
    <row r="96" spans="1:13" ht="12.75">
      <c r="A96" t="s">
        <v>964</v>
      </c>
      <c r="C96">
        <v>6070726</v>
      </c>
      <c r="D96" t="s">
        <v>148</v>
      </c>
      <c r="F96">
        <v>1.5</v>
      </c>
      <c r="G96" t="s">
        <v>17</v>
      </c>
      <c r="H96" t="s">
        <v>883</v>
      </c>
      <c r="I96" s="2">
        <v>0.0115</v>
      </c>
      <c r="J96" s="3">
        <v>36157.29</v>
      </c>
      <c r="K96">
        <v>143.5928</v>
      </c>
      <c r="L96">
        <v>51.92</v>
      </c>
      <c r="M96" s="2">
        <v>0.0003</v>
      </c>
    </row>
    <row r="97" spans="1:13" ht="12.75">
      <c r="A97" t="s">
        <v>964</v>
      </c>
      <c r="C97">
        <v>6070700</v>
      </c>
      <c r="D97" t="s">
        <v>148</v>
      </c>
      <c r="F97">
        <v>1.4</v>
      </c>
      <c r="G97" t="s">
        <v>17</v>
      </c>
      <c r="H97" t="s">
        <v>883</v>
      </c>
      <c r="I97" s="2">
        <v>0.0096</v>
      </c>
      <c r="J97" s="3">
        <v>17855.39</v>
      </c>
      <c r="K97">
        <v>145.806</v>
      </c>
      <c r="L97">
        <v>26.03</v>
      </c>
      <c r="M97" s="2">
        <v>0.0001</v>
      </c>
    </row>
    <row r="98" spans="1:13" ht="12.75">
      <c r="A98" t="s">
        <v>965</v>
      </c>
      <c r="C98">
        <v>6070825</v>
      </c>
      <c r="D98" t="s">
        <v>148</v>
      </c>
      <c r="F98">
        <v>1.8</v>
      </c>
      <c r="G98" t="s">
        <v>17</v>
      </c>
      <c r="H98" t="s">
        <v>925</v>
      </c>
      <c r="I98" s="2">
        <v>0.0145</v>
      </c>
      <c r="J98" s="3">
        <v>39192.14</v>
      </c>
      <c r="K98">
        <v>141.4425</v>
      </c>
      <c r="L98">
        <v>55.43</v>
      </c>
      <c r="M98" s="2">
        <v>0.0003</v>
      </c>
    </row>
    <row r="99" spans="1:13" ht="12.75">
      <c r="A99" t="s">
        <v>966</v>
      </c>
      <c r="C99">
        <v>6070866</v>
      </c>
      <c r="D99" t="s">
        <v>148</v>
      </c>
      <c r="F99">
        <v>2.4</v>
      </c>
      <c r="G99" t="s">
        <v>17</v>
      </c>
      <c r="H99" t="s">
        <v>967</v>
      </c>
      <c r="I99" s="2">
        <v>0.0236</v>
      </c>
      <c r="J99" s="3">
        <v>109090.99</v>
      </c>
      <c r="K99">
        <v>134.5929</v>
      </c>
      <c r="L99">
        <v>146.83</v>
      </c>
      <c r="M99" s="2">
        <v>0.0007</v>
      </c>
    </row>
    <row r="100" spans="1:13" ht="12.75">
      <c r="A100" t="s">
        <v>968</v>
      </c>
      <c r="C100">
        <v>6070890</v>
      </c>
      <c r="D100" t="s">
        <v>148</v>
      </c>
      <c r="F100">
        <v>3</v>
      </c>
      <c r="G100" t="s">
        <v>17</v>
      </c>
      <c r="H100" t="s">
        <v>969</v>
      </c>
      <c r="I100" s="2">
        <v>0.0293</v>
      </c>
      <c r="J100" s="3">
        <v>258989.36</v>
      </c>
      <c r="K100">
        <v>133.0043</v>
      </c>
      <c r="L100">
        <v>344.47</v>
      </c>
      <c r="M100" s="2">
        <v>0.0017</v>
      </c>
    </row>
    <row r="101" spans="1:13" ht="12.75">
      <c r="A101" t="s">
        <v>970</v>
      </c>
      <c r="C101">
        <v>6070924</v>
      </c>
      <c r="D101" t="s">
        <v>148</v>
      </c>
      <c r="F101">
        <v>3.3</v>
      </c>
      <c r="G101" t="s">
        <v>17</v>
      </c>
      <c r="H101" t="s">
        <v>971</v>
      </c>
      <c r="I101" s="2">
        <v>0.032</v>
      </c>
      <c r="J101" s="3">
        <v>238184.84</v>
      </c>
      <c r="K101">
        <v>128.3932</v>
      </c>
      <c r="L101">
        <v>305.81</v>
      </c>
      <c r="M101" s="2">
        <v>0.0015</v>
      </c>
    </row>
    <row r="102" spans="1:13" ht="12.75">
      <c r="A102" s="1" t="s">
        <v>676</v>
      </c>
      <c r="F102" s="1">
        <v>2.6</v>
      </c>
      <c r="I102" s="4">
        <v>0.0243</v>
      </c>
      <c r="J102" s="5">
        <v>809624.19</v>
      </c>
      <c r="L102" s="5">
        <v>1091.18</v>
      </c>
      <c r="M102" s="4">
        <v>0.0053</v>
      </c>
    </row>
    <row r="103" ht="12.75">
      <c r="A103" t="s">
        <v>144</v>
      </c>
    </row>
    <row r="104" spans="1:13" ht="12.75">
      <c r="A104" t="s">
        <v>972</v>
      </c>
      <c r="C104">
        <v>6681316</v>
      </c>
      <c r="D104" t="s">
        <v>43</v>
      </c>
      <c r="E104" t="s">
        <v>44</v>
      </c>
      <c r="F104">
        <v>1</v>
      </c>
      <c r="G104" t="s">
        <v>17</v>
      </c>
      <c r="H104" t="s">
        <v>873</v>
      </c>
      <c r="I104" s="2">
        <v>0.0016</v>
      </c>
      <c r="J104" s="3">
        <v>15508.9</v>
      </c>
      <c r="K104">
        <v>154.9426</v>
      </c>
      <c r="L104">
        <v>24.03</v>
      </c>
      <c r="M104" s="2">
        <v>0.0001</v>
      </c>
    </row>
    <row r="105" spans="1:13" ht="12.75">
      <c r="A105" t="s">
        <v>973</v>
      </c>
      <c r="C105">
        <v>6681274</v>
      </c>
      <c r="D105" t="s">
        <v>43</v>
      </c>
      <c r="E105" t="s">
        <v>44</v>
      </c>
      <c r="F105">
        <v>1</v>
      </c>
      <c r="G105" t="s">
        <v>17</v>
      </c>
      <c r="H105" t="s">
        <v>899</v>
      </c>
      <c r="I105" s="2">
        <v>0.0017</v>
      </c>
      <c r="J105" s="3">
        <v>7082.84</v>
      </c>
      <c r="K105">
        <v>156.2775</v>
      </c>
      <c r="L105">
        <v>11.07</v>
      </c>
      <c r="M105" s="2">
        <v>0.0001</v>
      </c>
    </row>
    <row r="106" spans="1:12" ht="12.75">
      <c r="A106" t="s">
        <v>973</v>
      </c>
      <c r="C106">
        <v>6681233</v>
      </c>
      <c r="D106" t="s">
        <v>43</v>
      </c>
      <c r="E106" t="s">
        <v>44</v>
      </c>
      <c r="F106">
        <v>0.9</v>
      </c>
      <c r="G106" t="s">
        <v>17</v>
      </c>
      <c r="H106" t="s">
        <v>899</v>
      </c>
      <c r="I106" s="2">
        <v>0.0005</v>
      </c>
      <c r="J106" s="3">
        <v>6197.48</v>
      </c>
      <c r="K106">
        <v>159.0593</v>
      </c>
      <c r="L106">
        <v>9.86</v>
      </c>
    </row>
    <row r="107" spans="1:13" ht="12.75">
      <c r="A107" t="s">
        <v>974</v>
      </c>
      <c r="C107">
        <v>6681225</v>
      </c>
      <c r="D107" t="s">
        <v>43</v>
      </c>
      <c r="E107" t="s">
        <v>44</v>
      </c>
      <c r="F107">
        <v>0.9</v>
      </c>
      <c r="G107" t="s">
        <v>17</v>
      </c>
      <c r="H107" t="s">
        <v>975</v>
      </c>
      <c r="I107" s="2">
        <v>0.0006</v>
      </c>
      <c r="J107" s="3">
        <v>9463.44</v>
      </c>
      <c r="K107">
        <v>160.8973</v>
      </c>
      <c r="L107">
        <v>15.23</v>
      </c>
      <c r="M107" s="2">
        <v>0.0001</v>
      </c>
    </row>
    <row r="108" spans="1:13" ht="12.75">
      <c r="A108" t="s">
        <v>976</v>
      </c>
      <c r="C108">
        <v>6681381</v>
      </c>
      <c r="D108" t="s">
        <v>43</v>
      </c>
      <c r="E108" t="s">
        <v>44</v>
      </c>
      <c r="F108">
        <v>1.3</v>
      </c>
      <c r="G108" t="s">
        <v>17</v>
      </c>
      <c r="H108" t="s">
        <v>887</v>
      </c>
      <c r="I108" s="2">
        <v>0.0043</v>
      </c>
      <c r="J108" s="3">
        <v>21009.72</v>
      </c>
      <c r="K108">
        <v>150.2828</v>
      </c>
      <c r="L108">
        <v>31.57</v>
      </c>
      <c r="M108" s="2">
        <v>0.0002</v>
      </c>
    </row>
    <row r="109" spans="1:13" ht="12.75">
      <c r="A109" t="s">
        <v>977</v>
      </c>
      <c r="C109">
        <v>6681340</v>
      </c>
      <c r="D109" t="s">
        <v>43</v>
      </c>
      <c r="E109" t="s">
        <v>44</v>
      </c>
      <c r="F109">
        <v>1.2</v>
      </c>
      <c r="G109" t="s">
        <v>17</v>
      </c>
      <c r="H109" t="s">
        <v>975</v>
      </c>
      <c r="I109" s="2">
        <v>0.0028</v>
      </c>
      <c r="J109" s="3">
        <v>35291</v>
      </c>
      <c r="K109">
        <v>152.71</v>
      </c>
      <c r="L109">
        <v>53.89</v>
      </c>
      <c r="M109" s="2">
        <v>0.0003</v>
      </c>
    </row>
    <row r="110" spans="1:12" ht="12.75">
      <c r="A110" t="s">
        <v>978</v>
      </c>
      <c r="C110">
        <v>6681597</v>
      </c>
      <c r="D110" t="s">
        <v>43</v>
      </c>
      <c r="E110" t="s">
        <v>44</v>
      </c>
      <c r="F110">
        <v>1.7</v>
      </c>
      <c r="G110" t="s">
        <v>17</v>
      </c>
      <c r="H110" t="s">
        <v>877</v>
      </c>
      <c r="I110" s="2">
        <v>0.0088</v>
      </c>
      <c r="J110" s="3">
        <v>6920.98</v>
      </c>
      <c r="K110">
        <v>140.357</v>
      </c>
      <c r="L110">
        <v>9.71</v>
      </c>
    </row>
    <row r="111" spans="1:13" ht="12.75">
      <c r="A111" t="s">
        <v>979</v>
      </c>
      <c r="C111">
        <v>6681480</v>
      </c>
      <c r="D111" t="s">
        <v>43</v>
      </c>
      <c r="E111" t="s">
        <v>44</v>
      </c>
      <c r="F111">
        <v>1.4</v>
      </c>
      <c r="G111" t="s">
        <v>17</v>
      </c>
      <c r="H111" t="s">
        <v>883</v>
      </c>
      <c r="I111" s="2">
        <v>0.0057</v>
      </c>
      <c r="J111" s="3">
        <v>15495.97</v>
      </c>
      <c r="K111">
        <v>146.0728</v>
      </c>
      <c r="L111">
        <v>22.64</v>
      </c>
      <c r="M111" s="2">
        <v>0.0001</v>
      </c>
    </row>
    <row r="112" spans="1:13" ht="12.75">
      <c r="A112" t="s">
        <v>980</v>
      </c>
      <c r="C112">
        <v>6681589</v>
      </c>
      <c r="D112" t="s">
        <v>43</v>
      </c>
      <c r="E112" t="s">
        <v>44</v>
      </c>
      <c r="F112">
        <v>1.6</v>
      </c>
      <c r="G112" t="s">
        <v>17</v>
      </c>
      <c r="H112" t="s">
        <v>981</v>
      </c>
      <c r="I112" s="2">
        <v>0.0089</v>
      </c>
      <c r="J112" s="3">
        <v>15111.51</v>
      </c>
      <c r="K112">
        <v>140.5994</v>
      </c>
      <c r="L112">
        <v>21.25</v>
      </c>
      <c r="M112" s="2">
        <v>0.0001</v>
      </c>
    </row>
    <row r="113" spans="1:13" ht="12.75">
      <c r="A113" t="s">
        <v>982</v>
      </c>
      <c r="C113">
        <v>6681563</v>
      </c>
      <c r="D113" t="s">
        <v>43</v>
      </c>
      <c r="E113" t="s">
        <v>44</v>
      </c>
      <c r="F113">
        <v>1.5</v>
      </c>
      <c r="G113" t="s">
        <v>17</v>
      </c>
      <c r="H113" t="s">
        <v>893</v>
      </c>
      <c r="I113" s="2">
        <v>0.0071</v>
      </c>
      <c r="J113" s="3">
        <v>30375.85</v>
      </c>
      <c r="K113">
        <v>142.7683</v>
      </c>
      <c r="L113">
        <v>43.37</v>
      </c>
      <c r="M113" s="2">
        <v>0.0002</v>
      </c>
    </row>
    <row r="114" spans="1:13" ht="12.75">
      <c r="A114" t="s">
        <v>983</v>
      </c>
      <c r="C114">
        <v>6681431</v>
      </c>
      <c r="D114" t="s">
        <v>43</v>
      </c>
      <c r="E114" t="s">
        <v>44</v>
      </c>
      <c r="F114">
        <v>1.4</v>
      </c>
      <c r="G114" t="s">
        <v>17</v>
      </c>
      <c r="H114" t="s">
        <v>895</v>
      </c>
      <c r="I114" s="2">
        <v>0.0058</v>
      </c>
      <c r="J114" s="3">
        <v>28336.52</v>
      </c>
      <c r="K114">
        <v>147.3988</v>
      </c>
      <c r="L114">
        <v>41.77</v>
      </c>
      <c r="M114" s="2">
        <v>0.0002</v>
      </c>
    </row>
    <row r="115" spans="1:13" ht="12.75">
      <c r="A115" t="s">
        <v>984</v>
      </c>
      <c r="C115">
        <v>6681423</v>
      </c>
      <c r="D115" t="s">
        <v>43</v>
      </c>
      <c r="E115" t="s">
        <v>44</v>
      </c>
      <c r="F115">
        <v>1.3</v>
      </c>
      <c r="G115" t="s">
        <v>17</v>
      </c>
      <c r="H115" t="s">
        <v>881</v>
      </c>
      <c r="I115" s="2">
        <v>0.0042</v>
      </c>
      <c r="J115" s="3">
        <v>28793.54</v>
      </c>
      <c r="K115">
        <v>149.7396</v>
      </c>
      <c r="L115">
        <v>43.12</v>
      </c>
      <c r="M115" s="2">
        <v>0.0002</v>
      </c>
    </row>
    <row r="116" spans="1:13" ht="12.75">
      <c r="A116" t="s">
        <v>985</v>
      </c>
      <c r="C116">
        <v>6681613</v>
      </c>
      <c r="D116" t="s">
        <v>43</v>
      </c>
      <c r="E116" t="s">
        <v>44</v>
      </c>
      <c r="F116">
        <v>1.6</v>
      </c>
      <c r="G116" t="s">
        <v>17</v>
      </c>
      <c r="H116" t="s">
        <v>877</v>
      </c>
      <c r="I116" s="2">
        <v>0.0088</v>
      </c>
      <c r="J116" s="3">
        <v>8895.42</v>
      </c>
      <c r="K116">
        <v>141.2536</v>
      </c>
      <c r="L116">
        <v>12.57</v>
      </c>
      <c r="M116" s="2">
        <v>0.0001</v>
      </c>
    </row>
    <row r="117" spans="1:13" ht="12.75">
      <c r="A117" t="s">
        <v>986</v>
      </c>
      <c r="C117">
        <v>6681712</v>
      </c>
      <c r="D117" t="s">
        <v>43</v>
      </c>
      <c r="E117" t="s">
        <v>44</v>
      </c>
      <c r="F117">
        <v>1.8</v>
      </c>
      <c r="G117" t="s">
        <v>17</v>
      </c>
      <c r="H117" t="s">
        <v>887</v>
      </c>
      <c r="I117" s="2">
        <v>0.0103</v>
      </c>
      <c r="J117" s="3">
        <v>25699.54</v>
      </c>
      <c r="K117">
        <v>140.4064</v>
      </c>
      <c r="L117">
        <v>36.08</v>
      </c>
      <c r="M117" s="2">
        <v>0.0002</v>
      </c>
    </row>
    <row r="118" spans="1:13" ht="12.75">
      <c r="A118" t="s">
        <v>987</v>
      </c>
      <c r="C118">
        <v>6681647</v>
      </c>
      <c r="D118" t="s">
        <v>43</v>
      </c>
      <c r="E118" t="s">
        <v>44</v>
      </c>
      <c r="F118">
        <v>1.6</v>
      </c>
      <c r="G118" t="s">
        <v>17</v>
      </c>
      <c r="H118" t="s">
        <v>895</v>
      </c>
      <c r="I118" s="2">
        <v>0.0087</v>
      </c>
      <c r="J118" s="3">
        <v>23779.28</v>
      </c>
      <c r="K118">
        <v>141.4443</v>
      </c>
      <c r="L118">
        <v>33.63</v>
      </c>
      <c r="M118" s="2">
        <v>0.0002</v>
      </c>
    </row>
    <row r="119" spans="1:13" ht="12.75">
      <c r="A119" t="s">
        <v>988</v>
      </c>
      <c r="C119">
        <v>6681761</v>
      </c>
      <c r="D119" t="s">
        <v>43</v>
      </c>
      <c r="E119" t="s">
        <v>44</v>
      </c>
      <c r="F119">
        <v>1.7</v>
      </c>
      <c r="G119" t="s">
        <v>17</v>
      </c>
      <c r="H119" t="s">
        <v>923</v>
      </c>
      <c r="I119" s="2">
        <v>0.0102</v>
      </c>
      <c r="J119" s="3">
        <v>22755.44</v>
      </c>
      <c r="K119">
        <v>142.3758</v>
      </c>
      <c r="L119">
        <v>32.4</v>
      </c>
      <c r="M119" s="2">
        <v>0.0002</v>
      </c>
    </row>
    <row r="120" spans="1:13" ht="12.75">
      <c r="A120" t="s">
        <v>989</v>
      </c>
      <c r="C120">
        <v>6681811</v>
      </c>
      <c r="D120" t="s">
        <v>43</v>
      </c>
      <c r="E120" t="s">
        <v>44</v>
      </c>
      <c r="F120">
        <v>1.9</v>
      </c>
      <c r="G120" t="s">
        <v>17</v>
      </c>
      <c r="H120" t="s">
        <v>909</v>
      </c>
      <c r="I120" s="2">
        <v>0.0118</v>
      </c>
      <c r="J120" s="3">
        <v>9843.78</v>
      </c>
      <c r="K120">
        <v>141.8097</v>
      </c>
      <c r="L120">
        <v>13.96</v>
      </c>
      <c r="M120" s="2">
        <v>0.0001</v>
      </c>
    </row>
    <row r="121" spans="1:13" ht="12.75">
      <c r="A121" t="s">
        <v>990</v>
      </c>
      <c r="C121">
        <v>6682645</v>
      </c>
      <c r="D121" t="s">
        <v>43</v>
      </c>
      <c r="E121" t="s">
        <v>44</v>
      </c>
      <c r="F121">
        <v>2.9</v>
      </c>
      <c r="G121" t="s">
        <v>17</v>
      </c>
      <c r="H121" t="s">
        <v>991</v>
      </c>
      <c r="I121" s="2">
        <v>0.0222</v>
      </c>
      <c r="J121" s="3">
        <v>105946.35</v>
      </c>
      <c r="K121">
        <v>135.412</v>
      </c>
      <c r="L121">
        <v>143.46</v>
      </c>
      <c r="M121" s="2">
        <v>0.0007</v>
      </c>
    </row>
    <row r="122" spans="1:13" ht="12.75">
      <c r="A122" t="s">
        <v>992</v>
      </c>
      <c r="C122">
        <v>6682496</v>
      </c>
      <c r="D122" t="s">
        <v>43</v>
      </c>
      <c r="E122" t="s">
        <v>44</v>
      </c>
      <c r="F122">
        <v>3</v>
      </c>
      <c r="G122" t="s">
        <v>17</v>
      </c>
      <c r="H122" t="s">
        <v>913</v>
      </c>
      <c r="I122" s="2">
        <v>0.0228</v>
      </c>
      <c r="J122" s="3">
        <v>92059.51</v>
      </c>
      <c r="K122">
        <v>137.5346</v>
      </c>
      <c r="L122">
        <v>126.61</v>
      </c>
      <c r="M122" s="2">
        <v>0.0006</v>
      </c>
    </row>
    <row r="123" spans="1:13" ht="12.75">
      <c r="A123" t="s">
        <v>993</v>
      </c>
      <c r="C123">
        <v>6682710</v>
      </c>
      <c r="D123" t="s">
        <v>43</v>
      </c>
      <c r="E123" t="s">
        <v>44</v>
      </c>
      <c r="F123">
        <v>3.1</v>
      </c>
      <c r="G123" t="s">
        <v>17</v>
      </c>
      <c r="H123" t="s">
        <v>994</v>
      </c>
      <c r="I123" s="2">
        <v>0.0242</v>
      </c>
      <c r="J123" s="3">
        <v>194030.43</v>
      </c>
      <c r="K123">
        <v>135.335</v>
      </c>
      <c r="L123">
        <v>262.59</v>
      </c>
      <c r="M123" s="2">
        <v>0.0013</v>
      </c>
    </row>
    <row r="124" spans="1:13" ht="12.75">
      <c r="A124" t="s">
        <v>995</v>
      </c>
      <c r="C124">
        <v>6682421</v>
      </c>
      <c r="D124" t="s">
        <v>43</v>
      </c>
      <c r="E124" t="s">
        <v>44</v>
      </c>
      <c r="F124">
        <v>2.9</v>
      </c>
      <c r="G124" t="s">
        <v>17</v>
      </c>
      <c r="H124" t="s">
        <v>996</v>
      </c>
      <c r="I124" s="2">
        <v>0.0214</v>
      </c>
      <c r="J124" s="3">
        <v>450219.12</v>
      </c>
      <c r="K124">
        <v>137.7143</v>
      </c>
      <c r="L124">
        <v>620.02</v>
      </c>
      <c r="M124" s="2">
        <v>0.003</v>
      </c>
    </row>
    <row r="125" spans="1:13" ht="12.75">
      <c r="A125" t="s">
        <v>997</v>
      </c>
      <c r="C125">
        <v>6682793</v>
      </c>
      <c r="D125" t="s">
        <v>43</v>
      </c>
      <c r="E125" t="s">
        <v>44</v>
      </c>
      <c r="F125">
        <v>3.4</v>
      </c>
      <c r="G125" t="s">
        <v>17</v>
      </c>
      <c r="H125" t="s">
        <v>909</v>
      </c>
      <c r="I125" s="2">
        <v>0.0257</v>
      </c>
      <c r="J125" s="3">
        <v>231463.58</v>
      </c>
      <c r="K125">
        <v>130.0229</v>
      </c>
      <c r="L125">
        <v>300.96</v>
      </c>
      <c r="M125" s="2">
        <v>0.0015</v>
      </c>
    </row>
    <row r="126" spans="1:13" ht="12.75">
      <c r="A126" t="s">
        <v>998</v>
      </c>
      <c r="C126">
        <v>6682850</v>
      </c>
      <c r="D126" t="s">
        <v>43</v>
      </c>
      <c r="E126" t="s">
        <v>44</v>
      </c>
      <c r="F126">
        <v>3.6</v>
      </c>
      <c r="G126" t="s">
        <v>17</v>
      </c>
      <c r="H126" t="s">
        <v>999</v>
      </c>
      <c r="I126" s="2">
        <v>0.0284</v>
      </c>
      <c r="J126" s="3">
        <v>278044.45</v>
      </c>
      <c r="K126">
        <v>132.9504</v>
      </c>
      <c r="L126">
        <v>369.66</v>
      </c>
      <c r="M126" s="2">
        <v>0.0018</v>
      </c>
    </row>
    <row r="127" spans="1:13" ht="12.75">
      <c r="A127" t="s">
        <v>1000</v>
      </c>
      <c r="C127">
        <v>6682835</v>
      </c>
      <c r="D127" t="s">
        <v>43</v>
      </c>
      <c r="E127" t="s">
        <v>44</v>
      </c>
      <c r="F127">
        <v>3.6</v>
      </c>
      <c r="G127" t="s">
        <v>17</v>
      </c>
      <c r="H127" t="s">
        <v>918</v>
      </c>
      <c r="I127" s="2">
        <v>0.0273</v>
      </c>
      <c r="J127" s="3">
        <v>322892.17</v>
      </c>
      <c r="K127">
        <v>132.8391</v>
      </c>
      <c r="L127">
        <v>428.93</v>
      </c>
      <c r="M127" s="2">
        <v>0.0021</v>
      </c>
    </row>
    <row r="128" spans="1:13" ht="12.75">
      <c r="A128" t="s">
        <v>1001</v>
      </c>
      <c r="C128">
        <v>6683122</v>
      </c>
      <c r="D128" t="s">
        <v>43</v>
      </c>
      <c r="E128" t="s">
        <v>44</v>
      </c>
      <c r="F128">
        <v>4.1</v>
      </c>
      <c r="G128" t="s">
        <v>17</v>
      </c>
      <c r="H128" t="s">
        <v>943</v>
      </c>
      <c r="I128" s="2">
        <v>0.0307</v>
      </c>
      <c r="J128" s="3">
        <v>196516.89</v>
      </c>
      <c r="K128">
        <v>127.2855</v>
      </c>
      <c r="L128">
        <v>250.14</v>
      </c>
      <c r="M128" s="2">
        <v>0.0012</v>
      </c>
    </row>
    <row r="129" spans="1:13" ht="12.75">
      <c r="A129" t="s">
        <v>1002</v>
      </c>
      <c r="C129">
        <v>6683205</v>
      </c>
      <c r="D129" t="s">
        <v>43</v>
      </c>
      <c r="E129" t="s">
        <v>44</v>
      </c>
      <c r="F129">
        <v>4.6</v>
      </c>
      <c r="G129" t="s">
        <v>17</v>
      </c>
      <c r="H129" t="s">
        <v>918</v>
      </c>
      <c r="I129" s="2">
        <v>0.0318</v>
      </c>
      <c r="J129" s="3">
        <v>207318.07</v>
      </c>
      <c r="K129">
        <v>121.9874</v>
      </c>
      <c r="L129">
        <v>252.9</v>
      </c>
      <c r="M129" s="2">
        <v>0.0012</v>
      </c>
    </row>
    <row r="130" spans="1:13" ht="12.75">
      <c r="A130" t="s">
        <v>1003</v>
      </c>
      <c r="C130">
        <v>6683197</v>
      </c>
      <c r="D130" t="s">
        <v>43</v>
      </c>
      <c r="E130" t="s">
        <v>44</v>
      </c>
      <c r="F130">
        <v>4.6</v>
      </c>
      <c r="G130" t="s">
        <v>17</v>
      </c>
      <c r="H130" t="s">
        <v>873</v>
      </c>
      <c r="I130" s="2">
        <v>0.0318</v>
      </c>
      <c r="J130" s="3">
        <v>189084.33</v>
      </c>
      <c r="K130">
        <v>122.5418</v>
      </c>
      <c r="L130">
        <v>231.71</v>
      </c>
      <c r="M130" s="2">
        <v>0.0011</v>
      </c>
    </row>
    <row r="131" spans="1:13" ht="12.75">
      <c r="A131" t="s">
        <v>1004</v>
      </c>
      <c r="C131">
        <v>6851083</v>
      </c>
      <c r="D131" t="s">
        <v>43</v>
      </c>
      <c r="E131" t="s">
        <v>44</v>
      </c>
      <c r="F131">
        <v>1.7</v>
      </c>
      <c r="G131" t="s">
        <v>17</v>
      </c>
      <c r="H131" t="s">
        <v>877</v>
      </c>
      <c r="I131" s="2">
        <v>0.0105</v>
      </c>
      <c r="J131" s="3">
        <v>142326.4</v>
      </c>
      <c r="K131">
        <v>139.1199</v>
      </c>
      <c r="L131">
        <v>198</v>
      </c>
      <c r="M131" s="2">
        <v>0.001</v>
      </c>
    </row>
    <row r="132" spans="1:13" ht="12.75">
      <c r="A132" t="s">
        <v>1005</v>
      </c>
      <c r="C132">
        <v>6851182</v>
      </c>
      <c r="D132" t="s">
        <v>43</v>
      </c>
      <c r="E132" t="s">
        <v>44</v>
      </c>
      <c r="F132">
        <v>1.9</v>
      </c>
      <c r="G132" t="s">
        <v>17</v>
      </c>
      <c r="H132" t="s">
        <v>925</v>
      </c>
      <c r="I132" s="2">
        <v>0.0115</v>
      </c>
      <c r="J132" s="3">
        <v>77896.42</v>
      </c>
      <c r="K132">
        <v>142.8485</v>
      </c>
      <c r="L132">
        <v>111.27</v>
      </c>
      <c r="M132" s="2">
        <v>0.0005</v>
      </c>
    </row>
    <row r="133" spans="1:13" ht="12.75">
      <c r="A133" t="s">
        <v>1005</v>
      </c>
      <c r="C133">
        <v>6851174</v>
      </c>
      <c r="D133" t="s">
        <v>43</v>
      </c>
      <c r="E133" t="s">
        <v>44</v>
      </c>
      <c r="F133">
        <v>1.9</v>
      </c>
      <c r="G133" t="s">
        <v>17</v>
      </c>
      <c r="H133" t="s">
        <v>925</v>
      </c>
      <c r="I133" s="2">
        <v>0.0115</v>
      </c>
      <c r="J133" s="3">
        <v>103861.93</v>
      </c>
      <c r="K133">
        <v>142.8723</v>
      </c>
      <c r="L133">
        <v>148.39</v>
      </c>
      <c r="M133" s="2">
        <v>0.0007</v>
      </c>
    </row>
    <row r="134" spans="1:13" ht="12.75">
      <c r="A134" t="s">
        <v>1006</v>
      </c>
      <c r="C134">
        <v>6851109</v>
      </c>
      <c r="D134" t="s">
        <v>43</v>
      </c>
      <c r="E134" t="s">
        <v>44</v>
      </c>
      <c r="F134">
        <v>1.8</v>
      </c>
      <c r="G134" t="s">
        <v>17</v>
      </c>
      <c r="H134" t="s">
        <v>1007</v>
      </c>
      <c r="I134" s="2">
        <v>0.0101</v>
      </c>
      <c r="J134" s="3">
        <v>42161.16</v>
      </c>
      <c r="K134">
        <v>142.2138</v>
      </c>
      <c r="L134">
        <v>59.96</v>
      </c>
      <c r="M134" s="2">
        <v>0.0003</v>
      </c>
    </row>
    <row r="135" spans="1:13" ht="12.75">
      <c r="A135" t="s">
        <v>1008</v>
      </c>
      <c r="C135">
        <v>6851158</v>
      </c>
      <c r="D135" t="s">
        <v>43</v>
      </c>
      <c r="E135" t="s">
        <v>44</v>
      </c>
      <c r="F135">
        <v>1.9</v>
      </c>
      <c r="G135" t="s">
        <v>17</v>
      </c>
      <c r="H135" t="s">
        <v>999</v>
      </c>
      <c r="I135" s="2">
        <v>0.0117</v>
      </c>
      <c r="J135" s="3">
        <v>49791.34</v>
      </c>
      <c r="K135">
        <v>142.519</v>
      </c>
      <c r="L135">
        <v>70.96</v>
      </c>
      <c r="M135" s="2">
        <v>0.0003</v>
      </c>
    </row>
    <row r="136" spans="1:13" ht="12.75">
      <c r="A136" t="s">
        <v>1009</v>
      </c>
      <c r="C136">
        <v>6851505</v>
      </c>
      <c r="D136" t="s">
        <v>43</v>
      </c>
      <c r="E136" t="s">
        <v>44</v>
      </c>
      <c r="F136">
        <v>3</v>
      </c>
      <c r="G136" t="s">
        <v>17</v>
      </c>
      <c r="H136" t="s">
        <v>969</v>
      </c>
      <c r="I136" s="2">
        <v>0.0233</v>
      </c>
      <c r="J136" s="3">
        <v>74914.29</v>
      </c>
      <c r="K136">
        <v>134.9507</v>
      </c>
      <c r="L136">
        <v>101.1</v>
      </c>
      <c r="M136" s="2">
        <v>0.0005</v>
      </c>
    </row>
    <row r="137" spans="1:13" ht="12.75">
      <c r="A137" t="s">
        <v>1010</v>
      </c>
      <c r="C137">
        <v>6851653</v>
      </c>
      <c r="D137" t="s">
        <v>43</v>
      </c>
      <c r="E137" t="s">
        <v>44</v>
      </c>
      <c r="F137">
        <v>3.7</v>
      </c>
      <c r="G137" t="s">
        <v>17</v>
      </c>
      <c r="H137" t="s">
        <v>1011</v>
      </c>
      <c r="I137" s="2">
        <v>0.0281</v>
      </c>
      <c r="J137" s="3">
        <v>283612.26</v>
      </c>
      <c r="K137">
        <v>132.8281</v>
      </c>
      <c r="L137">
        <v>376.72</v>
      </c>
      <c r="M137" s="2">
        <v>0.0018</v>
      </c>
    </row>
    <row r="138" spans="1:13" ht="12.75">
      <c r="A138" s="1" t="s">
        <v>149</v>
      </c>
      <c r="F138" s="1">
        <v>3.1</v>
      </c>
      <c r="I138" s="4">
        <v>0.0224</v>
      </c>
      <c r="J138" s="5">
        <v>3352699.91</v>
      </c>
      <c r="L138" s="5">
        <v>4509.52</v>
      </c>
      <c r="M138" s="4">
        <v>0.0219</v>
      </c>
    </row>
    <row r="139" ht="12.75">
      <c r="A139" t="s">
        <v>1012</v>
      </c>
    </row>
    <row r="140" spans="1:13" ht="12.75">
      <c r="A140" t="s">
        <v>1013</v>
      </c>
      <c r="C140">
        <v>7251861</v>
      </c>
      <c r="D140" t="s">
        <v>43</v>
      </c>
      <c r="E140" t="s">
        <v>44</v>
      </c>
      <c r="F140">
        <v>1.6</v>
      </c>
      <c r="G140" t="s">
        <v>17</v>
      </c>
      <c r="H140" t="s">
        <v>901</v>
      </c>
      <c r="I140" s="2">
        <v>0.0089</v>
      </c>
      <c r="J140" s="3">
        <v>8263.47</v>
      </c>
      <c r="K140">
        <v>140.7055</v>
      </c>
      <c r="L140">
        <v>11.63</v>
      </c>
      <c r="M140" s="2">
        <v>0.0001</v>
      </c>
    </row>
    <row r="141" spans="1:13" ht="12.75">
      <c r="A141" t="s">
        <v>1014</v>
      </c>
      <c r="C141">
        <v>7251762</v>
      </c>
      <c r="D141" t="s">
        <v>43</v>
      </c>
      <c r="E141" t="s">
        <v>44</v>
      </c>
      <c r="F141">
        <v>1.4</v>
      </c>
      <c r="G141" t="s">
        <v>17</v>
      </c>
      <c r="H141" t="s">
        <v>883</v>
      </c>
      <c r="I141" s="2">
        <v>0.0056</v>
      </c>
      <c r="J141" s="3">
        <v>7748</v>
      </c>
      <c r="K141">
        <v>146.0635</v>
      </c>
      <c r="L141">
        <v>11.32</v>
      </c>
      <c r="M141" s="2">
        <v>0.0001</v>
      </c>
    </row>
    <row r="142" spans="1:13" ht="12.75">
      <c r="A142" t="s">
        <v>1014</v>
      </c>
      <c r="C142">
        <v>7251788</v>
      </c>
      <c r="D142" t="s">
        <v>43</v>
      </c>
      <c r="E142" t="s">
        <v>44</v>
      </c>
      <c r="F142">
        <v>1.5</v>
      </c>
      <c r="G142" t="s">
        <v>17</v>
      </c>
      <c r="H142" t="s">
        <v>883</v>
      </c>
      <c r="I142" s="2">
        <v>0.0074</v>
      </c>
      <c r="J142" s="3">
        <v>41322.62</v>
      </c>
      <c r="K142">
        <v>144.502</v>
      </c>
      <c r="L142">
        <v>59.71</v>
      </c>
      <c r="M142" s="2">
        <v>0.0003</v>
      </c>
    </row>
    <row r="143" spans="1:12" ht="12.75">
      <c r="A143" t="s">
        <v>1014</v>
      </c>
      <c r="C143">
        <v>7251721</v>
      </c>
      <c r="D143" t="s">
        <v>43</v>
      </c>
      <c r="E143" t="s">
        <v>44</v>
      </c>
      <c r="F143">
        <v>1.4</v>
      </c>
      <c r="G143" t="s">
        <v>17</v>
      </c>
      <c r="H143" t="s">
        <v>883</v>
      </c>
      <c r="I143" s="2">
        <v>0.0058</v>
      </c>
      <c r="J143" s="3">
        <v>2582.66</v>
      </c>
      <c r="K143">
        <v>147.5106</v>
      </c>
      <c r="L143">
        <v>3.81</v>
      </c>
    </row>
    <row r="144" spans="1:13" ht="12.75">
      <c r="A144" t="s">
        <v>1014</v>
      </c>
      <c r="C144">
        <v>7251804</v>
      </c>
      <c r="D144" t="s">
        <v>43</v>
      </c>
      <c r="E144" t="s">
        <v>44</v>
      </c>
      <c r="F144">
        <v>1.5</v>
      </c>
      <c r="G144" t="s">
        <v>17</v>
      </c>
      <c r="H144" t="s">
        <v>883</v>
      </c>
      <c r="I144" s="2">
        <v>0.0073</v>
      </c>
      <c r="J144" s="3">
        <v>8346.95</v>
      </c>
      <c r="K144">
        <v>144.7062</v>
      </c>
      <c r="L144">
        <v>12.08</v>
      </c>
      <c r="M144" s="2">
        <v>0.0001</v>
      </c>
    </row>
    <row r="145" spans="1:13" ht="12.75">
      <c r="A145" t="s">
        <v>1015</v>
      </c>
      <c r="C145">
        <v>7252216</v>
      </c>
      <c r="D145" t="s">
        <v>43</v>
      </c>
      <c r="E145" t="s">
        <v>44</v>
      </c>
      <c r="F145">
        <v>1.9</v>
      </c>
      <c r="G145" t="s">
        <v>17</v>
      </c>
      <c r="H145" t="s">
        <v>955</v>
      </c>
      <c r="I145" s="2">
        <v>0.0114</v>
      </c>
      <c r="J145" s="3">
        <v>50542.7</v>
      </c>
      <c r="K145">
        <v>143.2648</v>
      </c>
      <c r="L145">
        <v>72.41</v>
      </c>
      <c r="M145" s="2">
        <v>0.0004</v>
      </c>
    </row>
    <row r="146" spans="1:13" ht="12.75">
      <c r="A146" s="1" t="s">
        <v>1016</v>
      </c>
      <c r="F146" s="1">
        <v>1.7</v>
      </c>
      <c r="I146" s="4">
        <v>0.009</v>
      </c>
      <c r="J146" s="5">
        <v>118806.4</v>
      </c>
      <c r="L146" s="1">
        <v>170.95</v>
      </c>
      <c r="M146" s="4">
        <v>0.0008</v>
      </c>
    </row>
    <row r="147" ht="12.75">
      <c r="A147" t="s">
        <v>154</v>
      </c>
    </row>
    <row r="148" spans="1:13" ht="12.75">
      <c r="A148" t="s">
        <v>1017</v>
      </c>
      <c r="C148">
        <v>7341985</v>
      </c>
      <c r="D148" t="s">
        <v>148</v>
      </c>
      <c r="E148" t="s">
        <v>44</v>
      </c>
      <c r="F148">
        <v>3</v>
      </c>
      <c r="G148" t="s">
        <v>17</v>
      </c>
      <c r="H148" t="s">
        <v>1018</v>
      </c>
      <c r="I148" s="2">
        <v>0.0294</v>
      </c>
      <c r="J148" s="3">
        <v>459419.08</v>
      </c>
      <c r="K148">
        <v>132.8423</v>
      </c>
      <c r="L148">
        <v>610.3</v>
      </c>
      <c r="M148" s="2">
        <v>0.003</v>
      </c>
    </row>
    <row r="149" spans="1:13" ht="12.75">
      <c r="A149" t="s">
        <v>1019</v>
      </c>
      <c r="C149">
        <v>7341134</v>
      </c>
      <c r="D149" t="s">
        <v>148</v>
      </c>
      <c r="E149" t="s">
        <v>44</v>
      </c>
      <c r="F149">
        <v>0.9</v>
      </c>
      <c r="G149" t="s">
        <v>17</v>
      </c>
      <c r="H149" t="s">
        <v>877</v>
      </c>
      <c r="I149" s="2">
        <v>0.0021</v>
      </c>
      <c r="J149" s="3">
        <v>9630.43</v>
      </c>
      <c r="K149">
        <v>158.4566</v>
      </c>
      <c r="L149">
        <v>15.26</v>
      </c>
      <c r="M149" s="2">
        <v>0.0001</v>
      </c>
    </row>
    <row r="150" spans="1:13" ht="12.75">
      <c r="A150" t="s">
        <v>1020</v>
      </c>
      <c r="C150">
        <v>7341191</v>
      </c>
      <c r="D150" t="s">
        <v>148</v>
      </c>
      <c r="E150" t="s">
        <v>44</v>
      </c>
      <c r="F150">
        <v>1.2</v>
      </c>
      <c r="G150" t="s">
        <v>17</v>
      </c>
      <c r="H150" t="s">
        <v>883</v>
      </c>
      <c r="I150" s="2">
        <v>0.0069</v>
      </c>
      <c r="J150" s="3">
        <v>69646.33</v>
      </c>
      <c r="K150">
        <v>151.4223</v>
      </c>
      <c r="L150">
        <v>105.46</v>
      </c>
      <c r="M150" s="2">
        <v>0.0005</v>
      </c>
    </row>
    <row r="151" spans="1:13" ht="12.75">
      <c r="A151" t="s">
        <v>1021</v>
      </c>
      <c r="C151">
        <v>7341357</v>
      </c>
      <c r="D151" t="s">
        <v>148</v>
      </c>
      <c r="E151" t="s">
        <v>44</v>
      </c>
      <c r="F151">
        <v>1.7</v>
      </c>
      <c r="G151" t="s">
        <v>17</v>
      </c>
      <c r="H151" t="s">
        <v>1022</v>
      </c>
      <c r="I151" s="2">
        <v>0.0128</v>
      </c>
      <c r="J151" s="3">
        <v>29549.53</v>
      </c>
      <c r="K151">
        <v>140.0963</v>
      </c>
      <c r="L151">
        <v>41.4</v>
      </c>
      <c r="M151" s="2">
        <v>0.0002</v>
      </c>
    </row>
    <row r="152" spans="1:13" ht="12.75">
      <c r="A152" t="s">
        <v>1023</v>
      </c>
      <c r="C152">
        <v>7341845</v>
      </c>
      <c r="D152" t="s">
        <v>148</v>
      </c>
      <c r="E152" t="s">
        <v>44</v>
      </c>
      <c r="F152">
        <v>2.7</v>
      </c>
      <c r="G152" t="s">
        <v>17</v>
      </c>
      <c r="H152" t="s">
        <v>928</v>
      </c>
      <c r="I152" s="2">
        <v>0.0275</v>
      </c>
      <c r="J152" s="3">
        <v>292244.84</v>
      </c>
      <c r="K152">
        <v>132.751</v>
      </c>
      <c r="L152">
        <v>387.96</v>
      </c>
      <c r="M152" s="2">
        <v>0.0019</v>
      </c>
    </row>
    <row r="153" spans="1:13" ht="12.75">
      <c r="A153" t="s">
        <v>1024</v>
      </c>
      <c r="C153">
        <v>7341993</v>
      </c>
      <c r="D153" t="s">
        <v>148</v>
      </c>
      <c r="E153" t="s">
        <v>44</v>
      </c>
      <c r="F153">
        <v>2.9</v>
      </c>
      <c r="G153" t="s">
        <v>17</v>
      </c>
      <c r="H153" t="s">
        <v>1025</v>
      </c>
      <c r="I153" s="2">
        <v>0.0293</v>
      </c>
      <c r="J153" s="3">
        <v>115616.73</v>
      </c>
      <c r="K153">
        <v>134.0292</v>
      </c>
      <c r="L153">
        <v>154.96</v>
      </c>
      <c r="M153" s="2">
        <v>0.0008</v>
      </c>
    </row>
    <row r="154" spans="1:13" ht="12.75">
      <c r="A154" t="s">
        <v>1026</v>
      </c>
      <c r="C154">
        <v>7342181</v>
      </c>
      <c r="D154" t="s">
        <v>148</v>
      </c>
      <c r="E154" t="s">
        <v>44</v>
      </c>
      <c r="F154">
        <v>3.7</v>
      </c>
      <c r="G154" t="s">
        <v>17</v>
      </c>
      <c r="H154" t="s">
        <v>879</v>
      </c>
      <c r="I154" s="2">
        <v>0.0346</v>
      </c>
      <c r="J154" s="3">
        <v>141848.5</v>
      </c>
      <c r="K154">
        <v>125.3554</v>
      </c>
      <c r="L154">
        <v>177.81</v>
      </c>
      <c r="M154" s="2">
        <v>0.0009</v>
      </c>
    </row>
    <row r="155" spans="1:13" ht="12.75">
      <c r="A155" t="s">
        <v>1027</v>
      </c>
      <c r="C155">
        <v>7342280</v>
      </c>
      <c r="D155" t="s">
        <v>148</v>
      </c>
      <c r="E155" t="s">
        <v>44</v>
      </c>
      <c r="F155">
        <v>4.1</v>
      </c>
      <c r="G155" t="s">
        <v>17</v>
      </c>
      <c r="H155" t="s">
        <v>909</v>
      </c>
      <c r="I155" s="2">
        <v>0.0385</v>
      </c>
      <c r="J155" s="3">
        <v>458617.44</v>
      </c>
      <c r="K155">
        <v>123.3001</v>
      </c>
      <c r="L155">
        <v>565.48</v>
      </c>
      <c r="M155" s="2">
        <v>0.0027</v>
      </c>
    </row>
    <row r="156" spans="1:13" ht="12.75">
      <c r="A156" s="1" t="s">
        <v>156</v>
      </c>
      <c r="F156" s="1">
        <v>3.2</v>
      </c>
      <c r="I156" s="4">
        <v>0.0303</v>
      </c>
      <c r="J156" s="5">
        <v>1576572.88</v>
      </c>
      <c r="L156" s="5">
        <v>2058.63</v>
      </c>
      <c r="M156" s="4">
        <v>0.01</v>
      </c>
    </row>
    <row r="157" ht="12.75">
      <c r="A157" t="s">
        <v>1028</v>
      </c>
    </row>
    <row r="158" spans="1:12" ht="12.75">
      <c r="A158" t="s">
        <v>1029</v>
      </c>
      <c r="C158">
        <v>6740146</v>
      </c>
      <c r="D158" t="s">
        <v>148</v>
      </c>
      <c r="E158" t="s">
        <v>44</v>
      </c>
      <c r="F158">
        <v>0.9</v>
      </c>
      <c r="G158" t="s">
        <v>17</v>
      </c>
      <c r="H158" t="s">
        <v>899</v>
      </c>
      <c r="I158" s="2">
        <v>0.0022</v>
      </c>
      <c r="J158" s="3">
        <v>4426.76</v>
      </c>
      <c r="K158">
        <v>160.3876</v>
      </c>
      <c r="L158">
        <v>7.1</v>
      </c>
    </row>
    <row r="159" spans="1:13" ht="12.75">
      <c r="A159" t="s">
        <v>1029</v>
      </c>
      <c r="C159">
        <v>6740179</v>
      </c>
      <c r="D159" t="s">
        <v>148</v>
      </c>
      <c r="E159" t="s">
        <v>44</v>
      </c>
      <c r="F159">
        <v>1.2</v>
      </c>
      <c r="G159" t="s">
        <v>17</v>
      </c>
      <c r="H159" t="s">
        <v>899</v>
      </c>
      <c r="I159" s="2">
        <v>0.0069</v>
      </c>
      <c r="J159" s="3">
        <v>17505.03</v>
      </c>
      <c r="K159">
        <v>151.6247</v>
      </c>
      <c r="L159">
        <v>26.54</v>
      </c>
      <c r="M159" s="2">
        <v>0.0001</v>
      </c>
    </row>
    <row r="160" spans="1:13" ht="12.75">
      <c r="A160" t="s">
        <v>1030</v>
      </c>
      <c r="C160">
        <v>6740229</v>
      </c>
      <c r="D160" t="s">
        <v>148</v>
      </c>
      <c r="E160" t="s">
        <v>44</v>
      </c>
      <c r="F160">
        <v>1.6</v>
      </c>
      <c r="G160" t="s">
        <v>17</v>
      </c>
      <c r="H160" t="s">
        <v>893</v>
      </c>
      <c r="I160" s="2">
        <v>0.013</v>
      </c>
      <c r="J160" s="3">
        <v>29578.59</v>
      </c>
      <c r="K160">
        <v>140.142</v>
      </c>
      <c r="L160">
        <v>41.45</v>
      </c>
      <c r="M160" s="2">
        <v>0.0002</v>
      </c>
    </row>
    <row r="161" spans="1:13" ht="12.75">
      <c r="A161" t="s">
        <v>1031</v>
      </c>
      <c r="C161">
        <v>6740237</v>
      </c>
      <c r="D161" t="s">
        <v>148</v>
      </c>
      <c r="E161" t="s">
        <v>44</v>
      </c>
      <c r="F161">
        <v>1.7</v>
      </c>
      <c r="G161" t="s">
        <v>17</v>
      </c>
      <c r="H161" t="s">
        <v>1032</v>
      </c>
      <c r="I161" s="2">
        <v>0.0128</v>
      </c>
      <c r="J161" s="3">
        <v>91828.94</v>
      </c>
      <c r="K161">
        <v>140.223</v>
      </c>
      <c r="L161">
        <v>128.77</v>
      </c>
      <c r="M161" s="2">
        <v>0.0006</v>
      </c>
    </row>
    <row r="162" spans="1:13" ht="12.75">
      <c r="A162" t="s">
        <v>1033</v>
      </c>
      <c r="C162">
        <v>6740286</v>
      </c>
      <c r="D162" t="s">
        <v>148</v>
      </c>
      <c r="E162" t="s">
        <v>44</v>
      </c>
      <c r="F162">
        <v>4.2</v>
      </c>
      <c r="G162" t="s">
        <v>17</v>
      </c>
      <c r="H162" t="s">
        <v>909</v>
      </c>
      <c r="I162" s="2">
        <v>0.0378</v>
      </c>
      <c r="J162" s="3">
        <v>125790.74</v>
      </c>
      <c r="K162">
        <v>117.9794</v>
      </c>
      <c r="L162">
        <v>148.41</v>
      </c>
      <c r="M162" s="2">
        <v>0.0007</v>
      </c>
    </row>
    <row r="163" spans="1:13" ht="12.75">
      <c r="A163" s="1" t="s">
        <v>1034</v>
      </c>
      <c r="F163" s="1">
        <v>2.7</v>
      </c>
      <c r="I163" s="4">
        <v>0.0227</v>
      </c>
      <c r="J163" s="5">
        <v>269130.06</v>
      </c>
      <c r="L163" s="1">
        <v>352.27</v>
      </c>
      <c r="M163" s="4">
        <v>0.0017</v>
      </c>
    </row>
    <row r="164" ht="12.75">
      <c r="A164" t="s">
        <v>1035</v>
      </c>
    </row>
    <row r="165" spans="1:13" ht="12.75">
      <c r="A165" t="s">
        <v>1036</v>
      </c>
      <c r="C165">
        <v>7265085</v>
      </c>
      <c r="D165" t="s">
        <v>130</v>
      </c>
      <c r="E165" t="s">
        <v>44</v>
      </c>
      <c r="F165">
        <v>1.8</v>
      </c>
      <c r="G165" t="s">
        <v>17</v>
      </c>
      <c r="H165" t="s">
        <v>918</v>
      </c>
      <c r="I165" s="2">
        <v>0.0272</v>
      </c>
      <c r="J165" s="3">
        <v>44502.94</v>
      </c>
      <c r="K165">
        <v>138.836</v>
      </c>
      <c r="L165">
        <v>61.79</v>
      </c>
      <c r="M165" s="2">
        <v>0.0003</v>
      </c>
    </row>
    <row r="166" spans="1:13" ht="12.75">
      <c r="A166" t="s">
        <v>1037</v>
      </c>
      <c r="C166">
        <v>7265119</v>
      </c>
      <c r="D166" t="s">
        <v>130</v>
      </c>
      <c r="E166" t="s">
        <v>44</v>
      </c>
      <c r="F166">
        <v>1.9</v>
      </c>
      <c r="G166" t="s">
        <v>17</v>
      </c>
      <c r="H166" t="s">
        <v>907</v>
      </c>
      <c r="I166" s="2">
        <v>0.0289</v>
      </c>
      <c r="J166" s="3">
        <v>26438.73</v>
      </c>
      <c r="K166">
        <v>139.2949</v>
      </c>
      <c r="L166">
        <v>36.83</v>
      </c>
      <c r="M166" s="2">
        <v>0.0002</v>
      </c>
    </row>
    <row r="167" spans="1:13" ht="12.75">
      <c r="A167" s="1" t="s">
        <v>1038</v>
      </c>
      <c r="F167" s="1">
        <v>1.8</v>
      </c>
      <c r="I167" s="4">
        <v>0.0278</v>
      </c>
      <c r="J167" s="5">
        <v>70941.67</v>
      </c>
      <c r="L167" s="1">
        <v>98.61</v>
      </c>
      <c r="M167" s="4">
        <v>0.0005</v>
      </c>
    </row>
    <row r="168" ht="12.75">
      <c r="A168" t="s">
        <v>628</v>
      </c>
    </row>
    <row r="169" ht="12.75">
      <c r="A169" t="s">
        <v>1039</v>
      </c>
    </row>
    <row r="170" ht="12.75">
      <c r="A170" t="s">
        <v>1040</v>
      </c>
    </row>
    <row r="171" ht="12.75">
      <c r="A171" t="s">
        <v>496</v>
      </c>
    </row>
    <row r="172" spans="1:13" ht="12.75">
      <c r="A172" s="1" t="s">
        <v>53</v>
      </c>
      <c r="F172" s="1">
        <v>3.2</v>
      </c>
      <c r="I172" s="4">
        <v>0.0258</v>
      </c>
      <c r="J172" s="5">
        <v>13512417.38</v>
      </c>
      <c r="L172" s="5">
        <v>17871.61</v>
      </c>
      <c r="M172" s="4">
        <v>0.0866</v>
      </c>
    </row>
    <row r="173" ht="12.75">
      <c r="A173" t="s">
        <v>54</v>
      </c>
    </row>
    <row r="174" ht="12.75">
      <c r="A174" s="1" t="s">
        <v>57</v>
      </c>
    </row>
    <row r="175" spans="1:13" ht="12.75">
      <c r="A175" s="1" t="s">
        <v>1041</v>
      </c>
      <c r="F175" s="1">
        <v>3.2</v>
      </c>
      <c r="I175" s="4">
        <v>0.0258</v>
      </c>
      <c r="J175" s="5">
        <v>13512417.38</v>
      </c>
      <c r="L175" s="5">
        <v>17871.61</v>
      </c>
      <c r="M175" s="4">
        <v>0.0866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00390625" style="0" bestFit="1" customWidth="1"/>
    <col min="11" max="11" width="5.7109375" style="0" bestFit="1" customWidth="1"/>
    <col min="12" max="12" width="8.00390625" style="0" bestFit="1" customWidth="1"/>
    <col min="13" max="13" width="17.28125" style="0" bestFit="1" customWidth="1"/>
  </cols>
  <sheetData>
    <row r="1" spans="2:4" ht="12.75">
      <c r="B1" s="10" t="s">
        <v>0</v>
      </c>
      <c r="C1" s="11"/>
      <c r="D1" s="11"/>
    </row>
    <row r="2" spans="2:4" ht="12.75">
      <c r="B2" s="10" t="s">
        <v>1</v>
      </c>
      <c r="C2" s="11"/>
      <c r="D2" s="11"/>
    </row>
    <row r="3" spans="2:4" ht="12.75">
      <c r="B3" s="10" t="s">
        <v>2</v>
      </c>
      <c r="C3" s="11"/>
      <c r="D3" s="11"/>
    </row>
    <row r="4" spans="2:3" ht="12.75">
      <c r="B4" s="10" t="s">
        <v>848</v>
      </c>
      <c r="C4" s="11"/>
    </row>
    <row r="5" spans="2:3" ht="12.75">
      <c r="B5" s="10"/>
      <c r="C5" s="11"/>
    </row>
    <row r="7" spans="3:13" ht="12.75">
      <c r="C7" s="1" t="s">
        <v>4</v>
      </c>
      <c r="D7" s="1" t="s">
        <v>5</v>
      </c>
      <c r="E7" s="1" t="s">
        <v>6</v>
      </c>
      <c r="F7" s="1" t="s">
        <v>61</v>
      </c>
      <c r="G7" s="1" t="s">
        <v>7</v>
      </c>
      <c r="H7" s="1" t="s">
        <v>849</v>
      </c>
      <c r="I7" s="1" t="s">
        <v>9</v>
      </c>
      <c r="J7" s="1" t="s">
        <v>62</v>
      </c>
      <c r="K7" s="1" t="s">
        <v>63</v>
      </c>
      <c r="L7" s="1" t="s">
        <v>618</v>
      </c>
      <c r="M7" s="1" t="s">
        <v>11</v>
      </c>
    </row>
    <row r="8" spans="6:13" ht="12.75">
      <c r="F8" t="s">
        <v>66</v>
      </c>
      <c r="H8" t="s">
        <v>12</v>
      </c>
      <c r="I8" t="s">
        <v>12</v>
      </c>
      <c r="J8" t="s">
        <v>67</v>
      </c>
      <c r="K8" t="s">
        <v>68</v>
      </c>
      <c r="L8" t="s">
        <v>13</v>
      </c>
      <c r="M8" t="s">
        <v>12</v>
      </c>
    </row>
    <row r="9" ht="12.75">
      <c r="A9" t="s">
        <v>850</v>
      </c>
    </row>
    <row r="10" ht="12.75">
      <c r="A10" t="s">
        <v>14</v>
      </c>
    </row>
    <row r="11" ht="12.75">
      <c r="A11" s="1" t="s">
        <v>851</v>
      </c>
    </row>
    <row r="12" ht="12.75">
      <c r="A12" s="1" t="s">
        <v>852</v>
      </c>
    </row>
    <row r="13" ht="12.75">
      <c r="A13" s="1" t="s">
        <v>853</v>
      </c>
    </row>
    <row r="14" ht="12.75">
      <c r="A14" s="1" t="s">
        <v>854</v>
      </c>
    </row>
    <row r="15" ht="12.75">
      <c r="A15" s="1" t="s">
        <v>855</v>
      </c>
    </row>
    <row r="16" ht="12.75">
      <c r="A16" t="s">
        <v>856</v>
      </c>
    </row>
    <row r="17" ht="12.75">
      <c r="A17" t="s">
        <v>857</v>
      </c>
    </row>
    <row r="18" ht="12.75">
      <c r="A18" t="s">
        <v>858</v>
      </c>
    </row>
    <row r="19" ht="12.75">
      <c r="A19" s="1" t="s">
        <v>859</v>
      </c>
    </row>
    <row r="20" ht="12.75">
      <c r="A20" s="1" t="s">
        <v>860</v>
      </c>
    </row>
    <row r="21" ht="12.75">
      <c r="A21" s="1" t="s">
        <v>861</v>
      </c>
    </row>
    <row r="22" ht="12.75">
      <c r="A22" s="1" t="s">
        <v>862</v>
      </c>
    </row>
    <row r="23" ht="12.75">
      <c r="A23" t="s">
        <v>54</v>
      </c>
    </row>
    <row r="24" ht="12.75">
      <c r="A24" s="1" t="s">
        <v>863</v>
      </c>
    </row>
    <row r="25" ht="12.75">
      <c r="A25" s="1" t="s">
        <v>853</v>
      </c>
    </row>
    <row r="26" ht="12.75">
      <c r="A26" s="1" t="s">
        <v>854</v>
      </c>
    </row>
    <row r="27" ht="12.75">
      <c r="A27" s="1" t="s">
        <v>861</v>
      </c>
    </row>
    <row r="28" ht="12.75">
      <c r="A28" s="1" t="s">
        <v>864</v>
      </c>
    </row>
    <row r="29" ht="12.75">
      <c r="A29" s="1" t="s">
        <v>865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2009-08-02T06:06:25Z</cp:lastPrinted>
  <dcterms:created xsi:type="dcterms:W3CDTF">2009-07-15T15:12:35Z</dcterms:created>
  <dcterms:modified xsi:type="dcterms:W3CDTF">2009-08-24T07:29:28Z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2116402562</vt:i4>
  </property>
  <property fmtid="{D5CDD505-2E9C-101B-9397-08002B2CF9AE}" pid="4" name="_NewReviewCyc">
    <vt:lpwstr/>
  </property>
  <property fmtid="{D5CDD505-2E9C-101B-9397-08002B2CF9AE}" pid="5" name="_EmailSubje">
    <vt:lpwstr>פרסום רשימות נכסים ליום 30/06/09 + אישור רו"ח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