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8120" windowHeight="1354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K18" i="5" l="1"/>
  <c r="K20" i="5" s="1"/>
  <c r="I18" i="5"/>
  <c r="I20" i="5" s="1"/>
  <c r="E17" i="9"/>
  <c r="D17" i="9"/>
  <c r="J19" i="9" l="1"/>
  <c r="I19" i="9"/>
  <c r="H19" i="9"/>
  <c r="G19" i="9"/>
  <c r="F19" i="9"/>
  <c r="E19" i="9"/>
  <c r="D19" i="9"/>
  <c r="C19" i="9"/>
  <c r="B19" i="9"/>
</calcChain>
</file>

<file path=xl/sharedStrings.xml><?xml version="1.0" encoding="utf-8"?>
<sst xmlns="http://schemas.openxmlformats.org/spreadsheetml/2006/main" count="131" uniqueCount="82">
  <si>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</si>
  <si>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</si>
  <si>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</si>
  <si>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</si>
  <si>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</si>
  <si>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</si>
  <si>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</si>
  <si>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</si>
  <si>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</si>
  <si>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</si>
  <si>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</si>
  <si>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</si>
  <si>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לאומי איגוד ק.נ</t>
  </si>
  <si>
    <t>ניירות ערך סחירים</t>
  </si>
  <si>
    <t>קרנות נאמנות</t>
  </si>
  <si>
    <t>*פסגות 0B אגח חול מגדר מטח- פסגות לאומי איגוד ק.נ</t>
  </si>
  <si>
    <t>5103106</t>
  </si>
  <si>
    <t>סה''כ ניירות ערך סחירים</t>
  </si>
  <si>
    <t>סה''כ צד קשור-פסגות לאומי איגוד ק.נ</t>
  </si>
  <si>
    <t>צד קשור- פסגות מוצרי מדדים בע"מ</t>
  </si>
  <si>
    <t>תעודות סל</t>
  </si>
  <si>
    <t>*פסגמ כג פוטסי- פסגות מוצרי מדדים בע"מ</t>
  </si>
  <si>
    <t>1101435</t>
  </si>
  <si>
    <t>סה''כ צד קשור-פסגות מוצרי מדדים בע"מ</t>
  </si>
  <si>
    <t>צד קשור- פסגות קרנות נאמנות בע"מ</t>
  </si>
  <si>
    <t>*פסגות אגח חול $- פסגות קרנות נאמנות בע"מ</t>
  </si>
  <si>
    <t>5111661</t>
  </si>
  <si>
    <t>סה''כ צד קשור-פסגות קרנות נאמנות בע"מ</t>
  </si>
  <si>
    <t>צד קשור- פסגות תעודות סל מדדים בע"מ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</si>
  <si>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</si>
  <si>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</si>
  <si>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</si>
  <si>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</si>
  <si>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</si>
  <si>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</si>
  <si>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</si>
  <si>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</si>
  <si>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</si>
  <si>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</si>
  <si>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</si>
  <si>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</si>
  <si>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</si>
  <si>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</si>
  <si>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</si>
  <si>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</si>
  <si>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</si>
  <si>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</si>
  <si>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</si>
  <si>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</si>
  <si>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</si>
  <si>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</si>
  <si>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</si>
  <si>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</si>
  <si>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</si>
  <si>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</si>
  <si>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</si>
  <si>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</si>
  <si>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</si>
  <si>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</si>
  <si>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</si>
  <si>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</si>
  <si>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</si>
  <si>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</si>
  <si>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</si>
  <si>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</si>
  <si>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</si>
  <si>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</si>
  <si>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</si>
  <si>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</si>
  <si>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</si>
  <si>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</si>
  <si>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</si>
  <si>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</si>
  <si>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לאומי איגוד ק.נ</t>
  </si>
  <si>
    <t>פסגות מוצרי מדדים בע"מ</t>
  </si>
  <si>
    <t>פסגות קרנות נאמנות בע"מ</t>
  </si>
  <si>
    <t>פסגות תעודות סל מדדים בע"מ</t>
  </si>
  <si>
    <t>סה''כ</t>
  </si>
  <si>
    <t>פסג מדד מח נסדק</t>
  </si>
  <si>
    <t>פסג מדד קסג תשא</t>
  </si>
  <si>
    <t>סה''כ היקף עסקאות לצורך רכישה או מכירה של צד קשור- פסגות תעודות סל מדדים בע"מ</t>
  </si>
  <si>
    <t>פסג מדד קנב ספט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</si>
</sst>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/mm/yy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4" fontId="0" fillId="0" borderId="0" xfId="0" applyNumberFormat="1"/>
    <xf numFmtId="4" fontId="3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164" fontId="6" fillId="0" borderId="0" xfId="2" applyNumberFormat="1" applyBorder="1" applyAlignment="1">
      <alignment horizontal="right" vertical="center"/>
    </xf>
    <xf numFmtId="43" fontId="0" fillId="0" borderId="0" xfId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31/03/2014
קבוצה: (10012) עו"ס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31/03/2014
קבוצה: (10012) עו"ס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31/03/2014
קבוצה: (10012) עו"ס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31/03/2014
קבוצה: (10012) עו"ס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31/03/2014 (נתונים מצרפים)
קבוצה: (10012) עו"ס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31/03/2014
קבוצה: (10012) עו"ס חברה לניהול קופות גמל
מספר אישור:  קופה: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4"/>
      <sheetName val="נספח 3ג"/>
      <sheetName val="נספח 3ב"/>
      <sheetName val="נספח 3א"/>
      <sheetName val="נספח 2"/>
      <sheetName val="גיליון1"/>
    </sheetNames>
    <sheetDataSet>
      <sheetData sheetId="0"/>
      <sheetData sheetId="1"/>
      <sheetData sheetId="2"/>
      <sheetData sheetId="3"/>
      <sheetData sheetId="4">
        <row r="20">
          <cell r="I20">
            <v>0</v>
          </cell>
          <cell r="K20">
            <v>-5504.32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9"/>
  <sheetViews>
    <sheetView rightToLeft="1" tabSelected="1" workbookViewId="0">
      <selection activeCell="A21" sqref="A21:XFD21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62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58</v>
      </c>
      <c r="B10" s="3" t="s">
        <v>59</v>
      </c>
      <c r="C10" s="3" t="s">
        <v>60</v>
      </c>
      <c r="D10" s="16" t="s">
        <v>63</v>
      </c>
      <c r="E10" s="15"/>
      <c r="F10" s="16" t="s">
        <v>67</v>
      </c>
      <c r="G10" s="15"/>
      <c r="H10" s="16" t="s">
        <v>69</v>
      </c>
      <c r="I10" s="15"/>
      <c r="J10" s="16" t="s">
        <v>71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64</v>
      </c>
      <c r="E11" s="2" t="s">
        <v>65</v>
      </c>
      <c r="F11" s="2" t="s">
        <v>64</v>
      </c>
      <c r="G11" s="2" t="s">
        <v>65</v>
      </c>
      <c r="H11" s="2" t="s">
        <v>64</v>
      </c>
      <c r="I11" s="2" t="s">
        <v>65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61</v>
      </c>
      <c r="C13" s="15"/>
      <c r="D13" s="15" t="s">
        <v>66</v>
      </c>
      <c r="E13" s="15"/>
      <c r="F13" s="15" t="s">
        <v>68</v>
      </c>
      <c r="G13" s="15"/>
      <c r="H13" s="15" t="s">
        <v>70</v>
      </c>
      <c r="I13" s="15"/>
      <c r="J13" s="15" t="s">
        <v>72</v>
      </c>
      <c r="K13" s="15"/>
    </row>
    <row r="14" spans="1:11" ht="15" x14ac:dyDescent="0.25">
      <c r="A14" s="1" t="s">
        <v>73</v>
      </c>
      <c r="B14" s="5">
        <v>2497.62</v>
      </c>
      <c r="C14">
        <v>0.92</v>
      </c>
    </row>
    <row r="15" spans="1:11" ht="15" x14ac:dyDescent="0.25">
      <c r="A15" s="1" t="s">
        <v>74</v>
      </c>
      <c r="B15" s="5">
        <v>1323.58</v>
      </c>
      <c r="C15">
        <v>0.49</v>
      </c>
    </row>
    <row r="16" spans="1:11" ht="15" x14ac:dyDescent="0.25">
      <c r="A16" s="1" t="s">
        <v>75</v>
      </c>
      <c r="B16" s="5">
        <v>2311.06</v>
      </c>
      <c r="C16">
        <v>0.85</v>
      </c>
    </row>
    <row r="17" spans="1:11" ht="15" x14ac:dyDescent="0.25">
      <c r="A17" s="1" t="s">
        <v>76</v>
      </c>
      <c r="B17" s="5">
        <v>16217.09</v>
      </c>
      <c r="C17">
        <v>6</v>
      </c>
      <c r="D17" s="5">
        <f>'[1]נספח 3א'!I20</f>
        <v>0</v>
      </c>
      <c r="E17" s="5">
        <f>'[1]נספח 3א'!K20</f>
        <v>-5504.32</v>
      </c>
      <c r="H17" s="5">
        <v>1146.0899999999999</v>
      </c>
      <c r="I17" s="5">
        <v>-1146.0899999999999</v>
      </c>
    </row>
    <row r="19" spans="1:11" ht="15" x14ac:dyDescent="0.25">
      <c r="A19" s="17" t="s">
        <v>77</v>
      </c>
      <c r="B19" s="17">
        <f>SUM(B14:B18)</f>
        <v>22349.35</v>
      </c>
      <c r="C19" s="17">
        <f>SUM(C14:C18)</f>
        <v>8.26</v>
      </c>
      <c r="D19" s="17">
        <f>SUM(D14:D18)</f>
        <v>0</v>
      </c>
      <c r="E19" s="17">
        <f>SUM(E14:E18)</f>
        <v>-5504.32</v>
      </c>
      <c r="F19" s="17">
        <f>SUM(F14:F18)</f>
        <v>0</v>
      </c>
      <c r="G19" s="17">
        <f>SUM(G14:G18)</f>
        <v>0</v>
      </c>
      <c r="H19" s="17">
        <f>SUM(H14:H18)</f>
        <v>1146.0899999999999</v>
      </c>
      <c r="I19" s="17">
        <f>SUM(I14:I18)</f>
        <v>-1146.0899999999999</v>
      </c>
      <c r="J19" s="17">
        <f>SUM(J14:J18)</f>
        <v>0</v>
      </c>
      <c r="K19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55</v>
      </c>
      <c r="C10" s="3" t="s">
        <v>0</v>
      </c>
      <c r="D10" s="3" t="s">
        <v>8</v>
      </c>
      <c r="E10" s="3" t="s">
        <v>56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57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0"/>
  <sheetViews>
    <sheetView rightToLeft="1" workbookViewId="0">
      <selection activeCell="D24" sqref="D24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48</v>
      </c>
      <c r="C10" s="3" t="s">
        <v>0</v>
      </c>
      <c r="D10" s="3" t="s">
        <v>8</v>
      </c>
      <c r="E10" s="3" t="s">
        <v>51</v>
      </c>
      <c r="F10" s="3" t="s">
        <v>52</v>
      </c>
      <c r="G10" s="3" t="s">
        <v>53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7" t="s">
        <v>28</v>
      </c>
      <c r="H12" s="8"/>
      <c r="I12" s="8"/>
      <c r="J12" s="8"/>
      <c r="K12" s="8"/>
      <c r="L12" s="8"/>
    </row>
    <row r="13" spans="1:12" x14ac:dyDescent="0.2">
      <c r="A13" s="9" t="s">
        <v>13</v>
      </c>
    </row>
    <row r="14" spans="1:12" ht="15" x14ac:dyDescent="0.25">
      <c r="A14" s="10" t="s">
        <v>20</v>
      </c>
    </row>
    <row r="15" spans="1:12" x14ac:dyDescent="0.2">
      <c r="A15" s="8" t="s">
        <v>81</v>
      </c>
      <c r="B15" s="18">
        <v>41715</v>
      </c>
      <c r="C15" s="8">
        <v>1130046</v>
      </c>
      <c r="D15" s="19">
        <v>7.2594694186825126E-2</v>
      </c>
      <c r="E15" s="11">
        <v>1246</v>
      </c>
      <c r="F15" s="11">
        <v>1259</v>
      </c>
      <c r="G15" s="5">
        <v>1146.0899999999999</v>
      </c>
    </row>
    <row r="16" spans="1:12" x14ac:dyDescent="0.2">
      <c r="A16" t="s">
        <v>78</v>
      </c>
      <c r="B16" s="18">
        <v>41715</v>
      </c>
      <c r="C16" s="8">
        <v>1118801</v>
      </c>
      <c r="D16" s="19">
        <v>4.8920062638256906E-2</v>
      </c>
      <c r="E16" s="11">
        <v>12970</v>
      </c>
      <c r="F16" s="11">
        <v>13120</v>
      </c>
      <c r="G16" s="5">
        <v>-1146.0899999999999</v>
      </c>
    </row>
    <row r="18" spans="1:7" ht="15.75" x14ac:dyDescent="0.25">
      <c r="A18" s="13" t="s">
        <v>80</v>
      </c>
      <c r="G18">
        <v>0</v>
      </c>
    </row>
    <row r="20" spans="1:7" ht="15.75" x14ac:dyDescent="0.25">
      <c r="A20" s="13" t="s">
        <v>54</v>
      </c>
      <c r="B20" s="8"/>
      <c r="C20" s="8"/>
      <c r="D20" s="8"/>
      <c r="E20" s="8"/>
      <c r="F20" s="8"/>
      <c r="G20" s="1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48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49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50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A24" sqref="A24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45</v>
      </c>
      <c r="J10" s="2"/>
      <c r="K10" s="3" t="s">
        <v>46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28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20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ht="15" x14ac:dyDescent="0.25">
      <c r="A15" s="1" t="s">
        <v>76</v>
      </c>
      <c r="B15" s="8"/>
      <c r="C15" s="8"/>
      <c r="D15" s="8"/>
      <c r="E15" s="8"/>
      <c r="F15" s="8"/>
      <c r="G15" s="8"/>
      <c r="H15" s="8"/>
      <c r="I15" s="8"/>
      <c r="J15" s="8"/>
    </row>
    <row r="16" spans="1:11" x14ac:dyDescent="0.2">
      <c r="A16" s="8" t="s">
        <v>78</v>
      </c>
      <c r="B16" s="8">
        <v>1118801</v>
      </c>
      <c r="C16" s="8"/>
      <c r="D16" s="8"/>
      <c r="E16" s="8"/>
      <c r="F16" s="8"/>
      <c r="G16" s="8"/>
      <c r="H16" s="8"/>
      <c r="I16" s="8">
        <v>0</v>
      </c>
      <c r="J16" s="8"/>
      <c r="K16">
        <v>0</v>
      </c>
    </row>
    <row r="17" spans="1:11" x14ac:dyDescent="0.2">
      <c r="A17" s="8" t="s">
        <v>79</v>
      </c>
      <c r="B17" s="8">
        <v>1128529</v>
      </c>
      <c r="C17" s="8"/>
      <c r="D17" s="8"/>
      <c r="E17" s="8"/>
      <c r="F17" s="8"/>
      <c r="G17" s="8"/>
      <c r="H17" s="8"/>
      <c r="I17" s="8">
        <v>0</v>
      </c>
      <c r="J17" s="8"/>
      <c r="K17" s="5">
        <v>-5504.32</v>
      </c>
    </row>
    <row r="18" spans="1:11" ht="15.75" x14ac:dyDescent="0.25">
      <c r="A18" s="13" t="s">
        <v>80</v>
      </c>
      <c r="B18" s="8"/>
      <c r="C18" s="8"/>
      <c r="D18" s="8"/>
      <c r="E18" s="8"/>
      <c r="F18" s="8"/>
      <c r="G18" s="8"/>
      <c r="H18" s="8"/>
      <c r="I18" s="6">
        <f>SUM(I16:I17)</f>
        <v>0</v>
      </c>
      <c r="J18" s="8"/>
      <c r="K18" s="6">
        <f>SUM(K16:K17)</f>
        <v>-5504.32</v>
      </c>
    </row>
    <row r="19" spans="1:11" x14ac:dyDescent="0.2">
      <c r="A19" s="8"/>
      <c r="B19" s="8"/>
      <c r="C19" s="8"/>
      <c r="D19" s="8"/>
      <c r="E19" s="8"/>
      <c r="F19" s="8"/>
      <c r="G19" s="8"/>
      <c r="H19" s="8"/>
      <c r="J19" s="8"/>
    </row>
    <row r="20" spans="1:11" ht="15.75" x14ac:dyDescent="0.25">
      <c r="A20" s="13" t="s">
        <v>47</v>
      </c>
      <c r="B20" s="8"/>
      <c r="C20" s="8"/>
      <c r="D20" s="8"/>
      <c r="E20" s="8"/>
      <c r="F20" s="8"/>
      <c r="G20" s="8"/>
      <c r="H20" s="8"/>
      <c r="I20" s="6">
        <f>SUM(I18:I19)</f>
        <v>0</v>
      </c>
      <c r="J20" s="8"/>
      <c r="K20" s="6">
        <f>SUM(K18:K19)</f>
        <v>-5504.32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50"/>
  <sheetViews>
    <sheetView rightToLeft="1" workbookViewId="0">
      <selection activeCell="A12" sqref="A12:J50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0.65</v>
      </c>
      <c r="I15" s="11">
        <v>2497.62</v>
      </c>
      <c r="J15" s="8">
        <v>0.92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12">
        <v>2497.62</v>
      </c>
      <c r="J16" s="9">
        <v>0.92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18</v>
      </c>
      <c r="B18" s="8"/>
      <c r="C18" s="8"/>
      <c r="D18" s="8"/>
      <c r="E18" s="8"/>
      <c r="F18" s="8"/>
      <c r="G18" s="8"/>
      <c r="H18" s="8"/>
      <c r="I18" s="14">
        <v>2497.62</v>
      </c>
      <c r="J18" s="13">
        <v>0.92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20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21</v>
      </c>
      <c r="B23" s="8" t="s">
        <v>22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0.41</v>
      </c>
      <c r="I23" s="11">
        <v>1323.58</v>
      </c>
      <c r="J23" s="8">
        <v>0.49</v>
      </c>
    </row>
    <row r="24" spans="1:10" x14ac:dyDescent="0.2">
      <c r="A24" s="9" t="s">
        <v>17</v>
      </c>
      <c r="B24" s="8"/>
      <c r="C24" s="8"/>
      <c r="D24" s="8"/>
      <c r="E24" s="8"/>
      <c r="F24" s="8"/>
      <c r="G24" s="8"/>
      <c r="H24" s="8"/>
      <c r="I24" s="12">
        <v>1323.58</v>
      </c>
      <c r="J24" s="9">
        <v>0.49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x14ac:dyDescent="0.25">
      <c r="A26" s="13" t="s">
        <v>23</v>
      </c>
      <c r="B26" s="8"/>
      <c r="C26" s="8"/>
      <c r="D26" s="8"/>
      <c r="E26" s="8"/>
      <c r="F26" s="8"/>
      <c r="G26" s="8"/>
      <c r="H26" s="8"/>
      <c r="I26" s="14">
        <v>1323.58</v>
      </c>
      <c r="J26" s="13">
        <v>0.49</v>
      </c>
    </row>
    <row r="27" spans="1:1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.75" x14ac:dyDescent="0.25">
      <c r="A28" s="7" t="s">
        <v>24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9" t="s">
        <v>13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5" x14ac:dyDescent="0.25">
      <c r="A30" s="10" t="s">
        <v>14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8" t="s">
        <v>25</v>
      </c>
      <c r="B31" s="8" t="s">
        <v>26</v>
      </c>
      <c r="C31" s="8">
        <v>0</v>
      </c>
      <c r="D31" s="8"/>
      <c r="E31" s="8">
        <v>0</v>
      </c>
      <c r="F31" s="8">
        <v>0</v>
      </c>
      <c r="G31" s="8">
        <v>0</v>
      </c>
      <c r="H31" s="8">
        <v>0</v>
      </c>
      <c r="I31" s="11">
        <v>2311.06</v>
      </c>
      <c r="J31" s="8">
        <v>0.85</v>
      </c>
    </row>
    <row r="32" spans="1:10" x14ac:dyDescent="0.2">
      <c r="A32" s="9" t="s">
        <v>17</v>
      </c>
      <c r="B32" s="8"/>
      <c r="C32" s="8"/>
      <c r="D32" s="8"/>
      <c r="E32" s="8"/>
      <c r="F32" s="8"/>
      <c r="G32" s="8"/>
      <c r="H32" s="8"/>
      <c r="I32" s="12">
        <v>2311.06</v>
      </c>
      <c r="J32" s="9">
        <v>0.85</v>
      </c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x14ac:dyDescent="0.25">
      <c r="A34" s="13" t="s">
        <v>27</v>
      </c>
      <c r="B34" s="8"/>
      <c r="C34" s="8"/>
      <c r="D34" s="8"/>
      <c r="E34" s="8"/>
      <c r="F34" s="8"/>
      <c r="G34" s="8"/>
      <c r="H34" s="8"/>
      <c r="I34" s="14">
        <v>2311.06</v>
      </c>
      <c r="J34" s="13">
        <v>0.85</v>
      </c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5">
      <c r="A36" s="7" t="s">
        <v>28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9" t="s">
        <v>13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5" x14ac:dyDescent="0.25">
      <c r="A38" s="10" t="s">
        <v>20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8" t="s">
        <v>29</v>
      </c>
      <c r="B39" s="8" t="s">
        <v>30</v>
      </c>
      <c r="C39" s="8">
        <v>0</v>
      </c>
      <c r="D39" s="8"/>
      <c r="E39" s="8">
        <v>0</v>
      </c>
      <c r="F39" s="8">
        <v>0</v>
      </c>
      <c r="G39" s="8">
        <v>0</v>
      </c>
      <c r="H39" s="8">
        <v>0.13</v>
      </c>
      <c r="I39" s="11">
        <v>2975.01</v>
      </c>
      <c r="J39" s="8">
        <v>1.1000000000000001</v>
      </c>
    </row>
    <row r="40" spans="1:10" x14ac:dyDescent="0.2">
      <c r="A40" s="8" t="s">
        <v>31</v>
      </c>
      <c r="B40" s="8" t="s">
        <v>32</v>
      </c>
      <c r="C40" s="8">
        <v>0</v>
      </c>
      <c r="D40" s="8"/>
      <c r="E40" s="8">
        <v>0</v>
      </c>
      <c r="F40" s="8">
        <v>0</v>
      </c>
      <c r="G40" s="8">
        <v>0</v>
      </c>
      <c r="H40" s="8">
        <v>0.08</v>
      </c>
      <c r="I40" s="11">
        <v>1844.79</v>
      </c>
      <c r="J40" s="8">
        <v>0.68</v>
      </c>
    </row>
    <row r="41" spans="1:10" x14ac:dyDescent="0.2">
      <c r="A41" s="8" t="s">
        <v>33</v>
      </c>
      <c r="B41" s="8" t="s">
        <v>34</v>
      </c>
      <c r="C41" s="8">
        <v>0</v>
      </c>
      <c r="D41" s="8"/>
      <c r="E41" s="8">
        <v>0</v>
      </c>
      <c r="F41" s="8">
        <v>0</v>
      </c>
      <c r="G41" s="8">
        <v>0</v>
      </c>
      <c r="H41" s="8">
        <v>0.21</v>
      </c>
      <c r="I41" s="11">
        <v>1844.12</v>
      </c>
      <c r="J41" s="8">
        <v>0.68</v>
      </c>
    </row>
    <row r="42" spans="1:10" x14ac:dyDescent="0.2">
      <c r="A42" s="8" t="s">
        <v>35</v>
      </c>
      <c r="B42" s="8" t="s">
        <v>36</v>
      </c>
      <c r="C42" s="8">
        <v>0</v>
      </c>
      <c r="D42" s="8"/>
      <c r="E42" s="8">
        <v>0</v>
      </c>
      <c r="F42" s="8">
        <v>0</v>
      </c>
      <c r="G42" s="8">
        <v>0</v>
      </c>
      <c r="H42" s="8">
        <v>0.24</v>
      </c>
      <c r="I42" s="11">
        <v>1778.58</v>
      </c>
      <c r="J42" s="8">
        <v>0.66</v>
      </c>
    </row>
    <row r="43" spans="1:10" x14ac:dyDescent="0.2">
      <c r="A43" s="8" t="s">
        <v>37</v>
      </c>
      <c r="B43" s="8" t="s">
        <v>38</v>
      </c>
      <c r="C43" s="8">
        <v>0</v>
      </c>
      <c r="D43" s="8"/>
      <c r="E43" s="8">
        <v>0</v>
      </c>
      <c r="F43" s="8">
        <v>0</v>
      </c>
      <c r="G43" s="8">
        <v>0</v>
      </c>
      <c r="H43" s="8">
        <v>0.15</v>
      </c>
      <c r="I43" s="11">
        <v>1099.71</v>
      </c>
      <c r="J43" s="8">
        <v>0.41</v>
      </c>
    </row>
    <row r="44" spans="1:10" x14ac:dyDescent="0.2">
      <c r="A44" s="8" t="s">
        <v>39</v>
      </c>
      <c r="B44" s="8" t="s">
        <v>40</v>
      </c>
      <c r="C44" s="8">
        <v>0</v>
      </c>
      <c r="D44" s="8"/>
      <c r="E44" s="8">
        <v>0</v>
      </c>
      <c r="F44" s="8">
        <v>0</v>
      </c>
      <c r="G44" s="8">
        <v>0</v>
      </c>
      <c r="H44" s="8">
        <v>0.33</v>
      </c>
      <c r="I44" s="11">
        <v>5520.9</v>
      </c>
      <c r="J44" s="8">
        <v>2.04</v>
      </c>
    </row>
    <row r="45" spans="1:10" x14ac:dyDescent="0.2">
      <c r="A45" s="8" t="s">
        <v>41</v>
      </c>
      <c r="B45" s="8" t="s">
        <v>42</v>
      </c>
      <c r="C45" s="8">
        <v>0</v>
      </c>
      <c r="D45" s="8"/>
      <c r="E45" s="8">
        <v>0</v>
      </c>
      <c r="F45" s="8">
        <v>0</v>
      </c>
      <c r="G45" s="8">
        <v>0</v>
      </c>
      <c r="H45" s="8">
        <v>0.1</v>
      </c>
      <c r="I45" s="11">
        <v>1153.98</v>
      </c>
      <c r="J45" s="8">
        <v>0.43</v>
      </c>
    </row>
    <row r="46" spans="1:10" x14ac:dyDescent="0.2">
      <c r="A46" s="9" t="s">
        <v>17</v>
      </c>
      <c r="B46" s="8"/>
      <c r="C46" s="8"/>
      <c r="D46" s="8"/>
      <c r="E46" s="8"/>
      <c r="F46" s="8"/>
      <c r="G46" s="8"/>
      <c r="H46" s="8"/>
      <c r="I46" s="12">
        <v>16217.09</v>
      </c>
      <c r="J46" s="9">
        <v>6</v>
      </c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x14ac:dyDescent="0.25">
      <c r="A48" s="13" t="s">
        <v>43</v>
      </c>
      <c r="B48" s="8"/>
      <c r="C48" s="8"/>
      <c r="D48" s="8"/>
      <c r="E48" s="8"/>
      <c r="F48" s="8"/>
      <c r="G48" s="8"/>
      <c r="H48" s="8"/>
      <c r="I48" s="14">
        <v>16217.09</v>
      </c>
      <c r="J48" s="13">
        <v>6</v>
      </c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x14ac:dyDescent="0.25">
      <c r="A50" s="13" t="s">
        <v>44</v>
      </c>
      <c r="B50" s="8"/>
      <c r="C50" s="8"/>
      <c r="D50" s="8"/>
      <c r="E50" s="8"/>
      <c r="F50" s="8"/>
      <c r="G50" s="8"/>
      <c r="H50" s="8"/>
      <c r="I50" s="14">
        <v>22349.35</v>
      </c>
      <c r="J50" s="13">
        <v>8.26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2014-06-10T12:41:08Z</dcterms:created>
  <dcterms:modified xsi:type="dcterms:W3CDTF">2014-06-10T12:44:01Z</dcterms:modified>
</cp:coreProperties>
</file>