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4625" windowHeight="7365" activeTab="1"/>
  </bookViews>
  <sheets>
    <sheet name="נספח ב4" sheetId="1" r:id="rId1"/>
    <sheet name="נספח ב5"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<sst xmlns="http://schemas.openxmlformats.org/spreadsheetml/2006/main" count="88" uniqueCount="56">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</sst>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20042573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עו"ס - חברה לניהול קופות גמל בע"מ</v>
          </cell>
          <cell r="F13">
            <v>2017</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265</v>
          </cell>
          <cell r="E14">
            <v>48</v>
          </cell>
          <cell r="F14">
            <v>162</v>
          </cell>
          <cell r="G14">
            <v>19</v>
          </cell>
          <cell r="H14">
            <v>9</v>
          </cell>
          <cell r="I14">
            <v>9</v>
          </cell>
          <cell r="J14">
            <v>18</v>
          </cell>
          <cell r="K14">
            <v>0</v>
          </cell>
        </row>
      </sheetData>
      <sheetData sheetId="10"/>
      <sheetData sheetId="11"/>
      <sheetData sheetId="12">
        <row r="14">
          <cell r="D14">
            <v>484</v>
          </cell>
          <cell r="E14">
            <v>1</v>
          </cell>
          <cell r="F14">
            <v>343</v>
          </cell>
          <cell r="G14">
            <v>120</v>
          </cell>
          <cell r="H14">
            <v>11</v>
          </cell>
          <cell r="I14">
            <v>1</v>
          </cell>
          <cell r="J14">
            <v>8</v>
          </cell>
          <cell r="K14">
            <v>3</v>
          </cell>
          <cell r="L14">
            <v>2</v>
          </cell>
          <cell r="M14">
            <v>1</v>
          </cell>
          <cell r="N14">
            <v>0</v>
          </cell>
          <cell r="O14">
            <v>0</v>
          </cell>
          <cell r="P14">
            <v>0</v>
          </cell>
          <cell r="Q14">
            <v>0</v>
          </cell>
          <cell r="R14">
            <v>1</v>
          </cell>
          <cell r="S14">
            <v>0</v>
          </cell>
          <cell r="T14">
            <v>1</v>
          </cell>
          <cell r="U14">
            <v>0</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D22" sqref="D22"/>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עו"ס - חברה לניהול קופות גמל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0.1811320754716981</v>
      </c>
      <c r="E10" s="29">
        <f>IF('[1]נספח א4 - G'!$D$14=0,"",'[1]נספח א4 - G'!F14/'[1]נספח א4 - G'!$D$14)</f>
        <v>0.61132075471698111</v>
      </c>
      <c r="F10" s="29">
        <f>IF('[1]נספח א4 - G'!$D$14=0,"",'[1]נספח א4 - G'!G14/'[1]נספח א4 - G'!$D$14)</f>
        <v>7.1698113207547168E-2</v>
      </c>
      <c r="G10" s="29">
        <f>IF('[1]נספח א4 - G'!$D$14=0,"",'[1]נספח א4 - G'!H14/'[1]נספח א4 - G'!$D$14)</f>
        <v>3.3962264150943396E-2</v>
      </c>
      <c r="H10" s="29">
        <f>IF('[1]נספח א4 - G'!$D$14=0,"",'[1]נספח א4 - G'!I14/'[1]נספח א4 - G'!$D$14)</f>
        <v>3.3962264150943396E-2</v>
      </c>
      <c r="I10" s="29">
        <f>IF('[1]נספח א4 - G'!$D$14=0,"",'[1]נספח א4 - G'!J14/'[1]נספח א4 - G'!$D$14)</f>
        <v>6.7924528301886791E-2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C23" sqref="C23"/>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עו"ס - חברה לניהול קופות גמל בע"מ</v>
      </c>
    </row>
    <row r="3" spans="2:23" ht="15.75" x14ac:dyDescent="0.25">
      <c r="B3" s="5" t="str">
        <f>CONCATENATE([1]הוראות!Z13,[1]הוראות!F13)</f>
        <v>הנתונים ביחידות בודדות לשנת 2017</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2.0661157024793389E-3</v>
      </c>
      <c r="E10" s="29">
        <f>IF('[1]נספח א5 - G'!$D$14=0,"",'[1]נספח א5 - G'!F14/'[1]נספח א5 - G'!$D$14)</f>
        <v>0.70867768595041325</v>
      </c>
      <c r="F10" s="29">
        <f>IF('[1]נספח א5 - G'!$D$14=0,"",'[1]נספח א5 - G'!G14/'[1]נספח א5 - G'!$D$14)</f>
        <v>0.24793388429752067</v>
      </c>
      <c r="G10" s="29">
        <f>IF('[1]נספח א5 - G'!$D$14=0,"",'[1]נספח א5 - G'!H14/'[1]נספח א5 - G'!$D$14)</f>
        <v>2.2727272727272728E-2</v>
      </c>
      <c r="H10" s="29">
        <f>IF('[1]נספח א5 - G'!$D$14=0,"",'[1]נספח א5 - G'!I14/'[1]נספח א5 - G'!$D$14)</f>
        <v>2.0661157024793389E-3</v>
      </c>
      <c r="I10" s="29">
        <f>IF('[1]נספח א5 - G'!$D$14=0,"",'[1]נספח א5 - G'!J14/'[1]נספח א5 - G'!$D$14)</f>
        <v>1.6528925619834711E-2</v>
      </c>
      <c r="J10" s="29">
        <f>IF('[1]נספח א5 - G'!$K$14=0,"",'[1]נספח א5 - G'!K14/'[1]נספח א5 - G'!$K$14)</f>
        <v>1</v>
      </c>
      <c r="K10" s="29">
        <f>IF('[1]נספח א5 - G'!$K$14=0,"",'[1]נספח א5 - G'!L14/'[1]נספח א5 - G'!$K$14)</f>
        <v>0.66666666666666663</v>
      </c>
      <c r="L10" s="29">
        <f>IF('[1]נספח א5 - G'!$K$14=0,"",'[1]נספח א5 - G'!M14/'[1]נספח א5 - G'!$K$14)</f>
        <v>0.33333333333333331</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v>
      </c>
      <c r="Q10" s="29">
        <f>IF('[1]נספח א5 - G'!$R$14=0,"",'[1]נספח א5 - G'!R14/'[1]נספח א5 - G'!$R$14)</f>
        <v>1</v>
      </c>
      <c r="R10" s="29">
        <f>IF('[1]נספח א5 - G'!$R$14=0,"",'[1]נספח א5 - G'!S14/'[1]נספח א5 - G'!$R$14)</f>
        <v>0</v>
      </c>
      <c r="S10" s="29">
        <f>IF('[1]נספח א5 - G'!$R$14=0,"",'[1]נספח א5 - G'!T14/'[1]נספח א5 - G'!$R$14)</f>
        <v>1</v>
      </c>
      <c r="T10" s="29">
        <f>IF('[1]נספח א5 - G'!$R$14=0,"",'[1]נספח א5 - G'!U14/'[1]נספח א5 - G'!$R$14)</f>
        <v>0</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2018-02-27T06:42:20Z</dcterms:created>
  <dcterms:modified xsi:type="dcterms:W3CDTF">2018-02-27T06:43:16Z</dcterms:modified>
</cp:coreProperties>
</file>