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5000" windowHeight="8250"/>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<sst xmlns="http://schemas.openxmlformats.org/spreadsheetml/2006/main" count="91" uniqueCount="56">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</sst>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164" formatCode="0.0"/>
    <numFmt numFmtId="165" formatCode="_(* #,##0.00_);_(* \(#,##0.00\);_(* &quot;-&quot;??_);_(@_)"/>
  </numFmts>
  <fonts count="14"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8">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xf numFmtId="41" fontId="13" fillId="0" borderId="0" applyFont="0" applyFill="0" applyBorder="0" applyAlignment="0" applyProtection="0"/>
    <xf numFmtId="42" fontId="13"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8">
    <cellStyle name="Comma [0]" xfId="5"/>
    <cellStyle name="Currency [0]" xfId="6"/>
    <cellStyle name="Normal" xfId="0" builtinId="0"/>
    <cellStyle name="Normal 2" xfId="2"/>
    <cellStyle name="Normal_Aform4v2" xfId="1"/>
    <cellStyle name="Normal_Aform4v2 2" xfId="4"/>
    <cellStyle name="Percent 2" xfId="7"/>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42573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עו"ס - חברה לניהול קופות גמל בע"מ</v>
          </cell>
          <cell r="F13">
            <v>2019</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row r="14">
          <cell r="D14">
            <v>183</v>
          </cell>
          <cell r="E14">
            <v>22</v>
          </cell>
          <cell r="F14">
            <v>128</v>
          </cell>
          <cell r="G14">
            <v>9</v>
          </cell>
          <cell r="H14">
            <v>1</v>
          </cell>
          <cell r="I14">
            <v>8</v>
          </cell>
          <cell r="J14">
            <v>15</v>
          </cell>
          <cell r="K14">
            <v>0</v>
          </cell>
        </row>
      </sheetData>
      <sheetData sheetId="10"/>
      <sheetData sheetId="11"/>
      <sheetData sheetId="12">
        <row r="14">
          <cell r="D14">
            <v>662</v>
          </cell>
          <cell r="E14">
            <v>1</v>
          </cell>
          <cell r="F14">
            <v>574</v>
          </cell>
          <cell r="G14">
            <v>80</v>
          </cell>
          <cell r="H14">
            <v>5</v>
          </cell>
          <cell r="I14">
            <v>2</v>
          </cell>
          <cell r="J14">
            <v>0</v>
          </cell>
          <cell r="K14">
            <v>1</v>
          </cell>
          <cell r="L14">
            <v>1</v>
          </cell>
          <cell r="M14">
            <v>0</v>
          </cell>
          <cell r="N14">
            <v>0</v>
          </cell>
          <cell r="O14">
            <v>0</v>
          </cell>
          <cell r="P14">
            <v>0</v>
          </cell>
          <cell r="Q14">
            <v>0</v>
          </cell>
          <cell r="R14">
            <v>4</v>
          </cell>
          <cell r="S14">
            <v>0</v>
          </cell>
          <cell r="T14">
            <v>0</v>
          </cell>
          <cell r="U14">
            <v>4</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ColWidth="8"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8" style="3"/>
    <col min="31" max="16384" width="8"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עו"ס - חברה לניהול קופות גמל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2019</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0.12021857923497267</v>
      </c>
      <c r="E10" s="29">
        <f>IF('[1]נספח א4 - G'!$D$14=0,"",'[1]נספח א4 - G'!F14/'[1]נספח א4 - G'!$D$14)</f>
        <v>0.69945355191256831</v>
      </c>
      <c r="F10" s="29">
        <f>IF('[1]נספח א4 - G'!$D$14=0,"",'[1]נספח א4 - G'!G14/'[1]נספח א4 - G'!$D$14)</f>
        <v>4.9180327868852458E-2</v>
      </c>
      <c r="G10" s="29">
        <f>IF('[1]נספח א4 - G'!$D$14=0,"",'[1]נספח א4 - G'!H14/'[1]נספח א4 - G'!$D$14)</f>
        <v>5.4644808743169399E-3</v>
      </c>
      <c r="H10" s="29">
        <f>IF('[1]נספח א4 - G'!$D$14=0,"",'[1]נספח א4 - G'!I14/'[1]נספח א4 - G'!$D$14)</f>
        <v>4.3715846994535519E-2</v>
      </c>
      <c r="I10" s="29">
        <f>IF('[1]נספח א4 - G'!$D$14=0,"",'[1]נספח א4 - G'!J14/'[1]נספח א4 - G'!$D$14)</f>
        <v>8.1967213114754092E-2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עו"ס - חברה לניהול קופות גמל בע"מ</v>
      </c>
    </row>
    <row r="3" spans="2:23" ht="15.75" x14ac:dyDescent="0.25">
      <c r="B3" s="5" t="str">
        <f>CONCATENATE([1]הוראות!Z13,[1]הוראות!F13)</f>
        <v>הנתונים ביחידות בודדות לשנת 2019</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1.5105740181268882E-3</v>
      </c>
      <c r="E10" s="29">
        <f>IF('[1]נספח א5 - G'!$D$14=0,"",'[1]נספח א5 - G'!F14/'[1]נספח א5 - G'!$D$14)</f>
        <v>0.86706948640483383</v>
      </c>
      <c r="F10" s="29">
        <f>IF('[1]נספח א5 - G'!$D$14=0,"",'[1]נספח א5 - G'!G14/'[1]נספח א5 - G'!$D$14)</f>
        <v>0.12084592145015106</v>
      </c>
      <c r="G10" s="29">
        <f>IF('[1]נספח א5 - G'!$D$14=0,"",'[1]נספח א5 - G'!H14/'[1]נספח א5 - G'!$D$14)</f>
        <v>7.5528700906344415E-3</v>
      </c>
      <c r="H10" s="29">
        <f>IF('[1]נספח א5 - G'!$D$14=0,"",'[1]נספח א5 - G'!I14/'[1]נספח א5 - G'!$D$14)</f>
        <v>3.0211480362537764E-3</v>
      </c>
      <c r="I10" s="29">
        <f>IF('[1]נספח א5 - G'!$D$14=0,"",'[1]נספח א5 - G'!J14/'[1]נספח א5 - G'!$D$14)</f>
        <v>0</v>
      </c>
      <c r="J10" s="29">
        <f>IF('[1]נספח א5 - G'!$K$14=0,"",'[1]נספח א5 - G'!K14/'[1]נספח א5 - G'!$K$14)</f>
        <v>1</v>
      </c>
      <c r="K10" s="29">
        <f>IF('[1]נספח א5 - G'!$K$14=0,"",'[1]נספח א5 - G'!L14/'[1]נספח א5 - G'!$K$14)</f>
        <v>1</v>
      </c>
      <c r="L10" s="29">
        <f>IF('[1]נספח א5 - G'!$K$14=0,"",'[1]נספח א5 - G'!M14/'[1]נספח א5 - G'!$K$14)</f>
        <v>0</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0</v>
      </c>
      <c r="Q10" s="29">
        <f>IF('[1]נספח א5 - G'!$R$14=0,"",'[1]נספח א5 - G'!R14/'[1]נספח א5 - G'!$R$14)</f>
        <v>1</v>
      </c>
      <c r="R10" s="29">
        <f>IF('[1]נספח א5 - G'!$R$14=0,"",'[1]נספח א5 - G'!S14/'[1]נספח א5 - G'!$R$14)</f>
        <v>0</v>
      </c>
      <c r="S10" s="29">
        <f>IF('[1]נספח א5 - G'!$R$14=0,"",'[1]נספח א5 - G'!T14/'[1]נספח א5 - G'!$R$14)</f>
        <v>0</v>
      </c>
      <c r="T10" s="29">
        <f>IF('[1]נספח א5 - G'!$R$14=0,"",'[1]נספח א5 - G'!U14/'[1]נספח א5 - G'!$R$14)</f>
        <v>1</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2020-02-06T07:22:55Z</dcterms:created>
  <dcterms:modified xsi:type="dcterms:W3CDTF">2020-02-06T07:23:12Z</dcterms:modified>
</cp:coreProperties>
</file>