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90" windowWidth="17760" windowHeight="1176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calcMode="autoNoTable" iterate="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<sst xmlns="http://schemas.openxmlformats.org/spreadsheetml/2006/main" count="91" uniqueCount="56">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</sst>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164" formatCode="0.0"/>
    <numFmt numFmtId="165" formatCode="_(* #,##0.00_);_(* \(#,##0.00\);_(* &quot;-&quot;??_);_(@_)"/>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42573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עו"ס - חברה לניהול קופות גמל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144</v>
          </cell>
          <cell r="E14">
            <v>32</v>
          </cell>
          <cell r="F14">
            <v>87</v>
          </cell>
          <cell r="G14">
            <v>12</v>
          </cell>
          <cell r="H14">
            <v>1</v>
          </cell>
          <cell r="I14">
            <v>9</v>
          </cell>
          <cell r="J14">
            <v>3</v>
          </cell>
          <cell r="K14">
            <v>0</v>
          </cell>
        </row>
      </sheetData>
      <sheetData sheetId="10"/>
      <sheetData sheetId="11"/>
      <sheetData sheetId="12">
        <row r="14">
          <cell r="D14">
            <v>810</v>
          </cell>
          <cell r="E14">
            <v>16</v>
          </cell>
          <cell r="F14">
            <v>704</v>
          </cell>
          <cell r="G14">
            <v>86</v>
          </cell>
          <cell r="H14">
            <v>0</v>
          </cell>
          <cell r="I14">
            <v>1</v>
          </cell>
          <cell r="J14">
            <v>3</v>
          </cell>
          <cell r="K14">
            <v>0</v>
          </cell>
          <cell r="L14">
            <v>0</v>
          </cell>
          <cell r="M14">
            <v>0</v>
          </cell>
          <cell r="N14">
            <v>0</v>
          </cell>
          <cell r="O14">
            <v>0</v>
          </cell>
          <cell r="P14">
            <v>0</v>
          </cell>
          <cell r="Q14">
            <v>0</v>
          </cell>
          <cell r="R14">
            <v>4</v>
          </cell>
          <cell r="S14">
            <v>0</v>
          </cell>
          <cell r="T14">
            <v>1</v>
          </cell>
          <cell r="U14">
            <v>2</v>
          </cell>
          <cell r="V14">
            <v>1</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heetViews>
  <sheetFormatPr defaultColWidth="8"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8" style="3"/>
    <col min="31" max="16384" width="8"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עו"ס - חברה לניהול קופות גמל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2020</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0.22222222222222221</v>
      </c>
      <c r="E10" s="29">
        <f>IF('[1]נספח א4 - G'!$D$14=0,"",'[1]נספח א4 - G'!F14/'[1]נספח א4 - G'!$D$14)</f>
        <v>0.60416666666666663</v>
      </c>
      <c r="F10" s="29">
        <f>IF('[1]נספח א4 - G'!$D$14=0,"",'[1]נספח א4 - G'!G14/'[1]נספח א4 - G'!$D$14)</f>
        <v>8.3333333333333329E-2</v>
      </c>
      <c r="G10" s="29">
        <f>IF('[1]נספח א4 - G'!$D$14=0,"",'[1]נספח א4 - G'!H14/'[1]נספח א4 - G'!$D$14)</f>
        <v>6.9444444444444441E-3</v>
      </c>
      <c r="H10" s="29">
        <f>IF('[1]נספח א4 - G'!$D$14=0,"",'[1]נספח א4 - G'!I14/'[1]נספח א4 - G'!$D$14)</f>
        <v>6.25E-2</v>
      </c>
      <c r="I10" s="29">
        <f>IF('[1]נספח א4 - G'!$D$14=0,"",'[1]נספח א4 - G'!J14/'[1]נספח א4 - G'!$D$14)</f>
        <v>2.0833333333333332E-2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עו"ס - חברה לניהול קופות גמל בע"מ</v>
      </c>
    </row>
    <row r="3" spans="2:23" ht="15.75" x14ac:dyDescent="0.25">
      <c r="B3" s="5" t="str">
        <f>CONCATENATE([1]הוראות!Z13,[1]הוראות!F13)</f>
        <v>הנתונים ביחידות בודדות לשנת 2020</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1.9753086419753086E-2</v>
      </c>
      <c r="E10" s="29">
        <f>IF('[1]נספח א5 - G'!$D$14=0,"",'[1]נספח א5 - G'!F14/'[1]נספח א5 - G'!$D$14)</f>
        <v>0.8691358024691358</v>
      </c>
      <c r="F10" s="29">
        <f>IF('[1]נספח א5 - G'!$D$14=0,"",'[1]נספח א5 - G'!G14/'[1]נספח א5 - G'!$D$14)</f>
        <v>0.10617283950617284</v>
      </c>
      <c r="G10" s="29">
        <f>IF('[1]נספח א5 - G'!$D$14=0,"",'[1]נספח א5 - G'!H14/'[1]נספח א5 - G'!$D$14)</f>
        <v>0</v>
      </c>
      <c r="H10" s="29">
        <f>IF('[1]נספח א5 - G'!$D$14=0,"",'[1]נספח א5 - G'!I14/'[1]נספח א5 - G'!$D$14)</f>
        <v>1.2345679012345679E-3</v>
      </c>
      <c r="I10" s="29">
        <f>IF('[1]נספח א5 - G'!$D$14=0,"",'[1]נספח א5 - G'!J14/'[1]נספח א5 - G'!$D$14)</f>
        <v>3.7037037037037038E-3</v>
      </c>
      <c r="J10" s="29" t="str">
        <f>IF('[1]נספח א5 - G'!$K$14=0,"",'[1]נספח א5 - G'!K14/'[1]נספח א5 - G'!$K$14)</f>
        <v/>
      </c>
      <c r="K10" s="29" t="str">
        <f>IF('[1]נספח א5 - G'!$K$14=0,"",'[1]נספח א5 - G'!L14/'[1]נספח א5 - G'!$K$14)</f>
        <v/>
      </c>
      <c r="L10" s="29" t="str">
        <f>IF('[1]נספח א5 - G'!$K$14=0,"",'[1]נספח א5 - G'!M14/'[1]נספח א5 - G'!$K$14)</f>
        <v/>
      </c>
      <c r="M10" s="29" t="str">
        <f>IF('[1]נספח א5 - G'!$K$14=0,"",'[1]נספח א5 - G'!N14/'[1]נספח א5 - G'!$K$14)</f>
        <v/>
      </c>
      <c r="N10" s="29" t="str">
        <f>IF('[1]נספח א5 - G'!$K$14=0,"",'[1]נספח א5 - G'!O14/'[1]נספח א5 - G'!$K$14)</f>
        <v/>
      </c>
      <c r="O10" s="29" t="str">
        <f>IF('[1]נספח א5 - G'!$K$14=0,"",'[1]נספח א5 - G'!P14/'[1]נספח א5 - G'!$K$14)</f>
        <v/>
      </c>
      <c r="P10" s="29" t="str">
        <f>IF('[1]נספח א5 - G'!$K$14=0,"",'[1]נספח א5 - G'!Q14/'[1]נספח א5 - G'!$K$14)</f>
        <v/>
      </c>
      <c r="Q10" s="29">
        <f>IF('[1]נספח א5 - G'!$R$14=0,"",'[1]נספח א5 - G'!R14/'[1]נספח א5 - G'!$R$14)</f>
        <v>1</v>
      </c>
      <c r="R10" s="29">
        <f>IF('[1]נספח א5 - G'!$R$14=0,"",'[1]נספח א5 - G'!S14/'[1]נספח א5 - G'!$R$14)</f>
        <v>0</v>
      </c>
      <c r="S10" s="29">
        <f>IF('[1]נספח א5 - G'!$R$14=0,"",'[1]נספח א5 - G'!T14/'[1]נספח א5 - G'!$R$14)</f>
        <v>0.25</v>
      </c>
      <c r="T10" s="29">
        <f>IF('[1]נספח א5 - G'!$R$14=0,"",'[1]נספח א5 - G'!U14/'[1]נספח א5 - G'!$R$14)</f>
        <v>0.5</v>
      </c>
      <c r="U10" s="29">
        <f>IF('[1]נספח א5 - G'!$R$14=0,"",'[1]נספח א5 - G'!V14/'[1]נספח א5 - G'!$R$14)</f>
        <v>0.25</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2021-02-08T12:16:36Z</dcterms:created>
  <dcterms:modified xsi:type="dcterms:W3CDTF">2021-02-08T12:17:25Z</dcterms:modified>
</cp:coreProperties>
</file>